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xxx\"/>
    </mc:Choice>
  </mc:AlternateContent>
  <xr:revisionPtr revIDLastSave="0" documentId="8_{0FC33005-38A4-4D8A-B802-071021F39DAA}" xr6:coauthVersionLast="47" xr6:coauthVersionMax="47" xr10:uidLastSave="{00000000-0000-0000-0000-000000000000}"/>
  <bookViews>
    <workbookView xWindow="-120" yWindow="-120" windowWidth="29040" windowHeight="15840" tabRatio="838" xr2:uid="{00000000-000D-0000-FFFF-FFFF00000000}"/>
  </bookViews>
  <sheets>
    <sheet name="1.1 Semirem. UMM transp. veh. " sheetId="3" r:id="rId1"/>
    <sheet name="1.2 Iveco Trakker 8x4" sheetId="4" r:id="rId2"/>
    <sheet name="1.3 Iveco 6x4" sheetId="14" r:id="rId3"/>
    <sheet name=" 1.4 DAF 6x4" sheetId="5" r:id="rId4"/>
    <sheet name="1.5 Autotractor DAF FT 410 FTT" sheetId="7" r:id="rId5"/>
    <sheet name="1.6 Semiremorca Metal Vuraic" sheetId="8" r:id="rId6"/>
    <sheet name="Anexa 2 Lot 1" sheetId="16" r:id="rId7"/>
    <sheet name="Anexa 3 Lot 1" sheetId="15" r:id="rId8"/>
  </sheets>
  <definedNames>
    <definedName name="_xlnm._FilterDatabase" localSheetId="3" hidden="1">' 1.4 DAF 6x4'!$A$11:$M$11</definedName>
    <definedName name="_xlnm._FilterDatabase" localSheetId="0" hidden="1">'1.1 Semirem. UMM transp. veh. '!$A$10:$J$10</definedName>
    <definedName name="_xlnm._FilterDatabase" localSheetId="1" hidden="1">'1.2 Iveco Trakker 8x4'!$A$8:$M$8</definedName>
    <definedName name="_xlnm._FilterDatabase" localSheetId="2" hidden="1">'1.3 Iveco 6x4'!$A$9:$M$9</definedName>
    <definedName name="_xlnm._FilterDatabase" localSheetId="4" hidden="1">'1.5 Autotractor DAF FT 410 FTT'!$A$9:$J$90</definedName>
    <definedName name="_xlnm._FilterDatabase" localSheetId="5" hidden="1">'1.6 Semiremorca Metal Vuraic'!$A$10:$M$10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2" i="14" l="1"/>
  <c r="F95" i="14" s="1"/>
  <c r="E92" i="14"/>
  <c r="F96" i="14" s="1"/>
  <c r="F92" i="4"/>
  <c r="F96" i="4" s="1"/>
  <c r="F98" i="4" s="1"/>
  <c r="E92" i="4"/>
  <c r="F97" i="4" s="1"/>
  <c r="F21" i="8" l="1"/>
  <c r="F24" i="8" s="1"/>
  <c r="E21" i="8"/>
  <c r="F25" i="8" s="1"/>
  <c r="F90" i="7"/>
  <c r="F94" i="7" s="1"/>
  <c r="E90" i="7"/>
  <c r="F95" i="7" s="1"/>
  <c r="F95" i="5"/>
  <c r="F99" i="5" s="1"/>
  <c r="F101" i="5" s="1"/>
  <c r="E95" i="5"/>
  <c r="F100" i="5" s="1"/>
  <c r="F26" i="8" l="1"/>
  <c r="F96" i="7"/>
  <c r="G12" i="16" s="1"/>
  <c r="F97" i="14"/>
  <c r="G9" i="16" l="1"/>
  <c r="F24" i="3"/>
  <c r="F28" i="3" s="1"/>
  <c r="F30" i="3" s="1"/>
  <c r="G7" i="16" s="1"/>
  <c r="E24" i="3"/>
  <c r="F29" i="3" s="1"/>
  <c r="G10" i="16" l="1"/>
  <c r="G8" i="16"/>
  <c r="G14" i="16" s="1"/>
  <c r="G13" i="16"/>
  <c r="F10" i="15" l="1"/>
  <c r="G10" i="15"/>
</calcChain>
</file>

<file path=xl/sharedStrings.xml><?xml version="1.0" encoding="utf-8"?>
<sst xmlns="http://schemas.openxmlformats.org/spreadsheetml/2006/main" count="934" uniqueCount="258">
  <si>
    <t>Nr. Crt.</t>
  </si>
  <si>
    <t>Denumire produs</t>
  </si>
  <si>
    <t>UM</t>
  </si>
  <si>
    <t>Norma de timp / H</t>
  </si>
  <si>
    <t>CUREA TRANSMISIE</t>
  </si>
  <si>
    <t>ROLA GHIDARE/CONDUCERE CUREA TRANSMISIE</t>
  </si>
  <si>
    <t xml:space="preserve">INTINZATOR CUREA TRANSMISIE </t>
  </si>
  <si>
    <t>FILTRU ULEI</t>
  </si>
  <si>
    <t>SENZOR PRESIUNE GALERIE ADMISIE</t>
  </si>
  <si>
    <t>SENZOR TEMPERATURA AER ADMISIE</t>
  </si>
  <si>
    <t>COMPRESOR INTERCOOLER</t>
  </si>
  <si>
    <t>FILTRU COMBUSTIBIL</t>
  </si>
  <si>
    <t>POMPA APA</t>
  </si>
  <si>
    <t>TERMOSTAT</t>
  </si>
  <si>
    <t>VAS EXPANSIUNE</t>
  </si>
  <si>
    <t>RADIATOR RACIRE MOTOR</t>
  </si>
  <si>
    <t>CUPLA VENTILATOR RACIRE</t>
  </si>
  <si>
    <t>FILTRU AER HABITACLU</t>
  </si>
  <si>
    <t>EVAPORATOR AER CONDITIONAT</t>
  </si>
  <si>
    <t>ALTERNATOR</t>
  </si>
  <si>
    <t>ACUMULATOR</t>
  </si>
  <si>
    <t>ELECTROMOTOR</t>
  </si>
  <si>
    <t>COROANA DINTATA VOLANTA</t>
  </si>
  <si>
    <t>POMPA INALTA PRESIUNE</t>
  </si>
  <si>
    <t>INJECTOR</t>
  </si>
  <si>
    <t>DISC AMBREIAJ</t>
  </si>
  <si>
    <t>PLACA PRESIUNE AMBREIAJ</t>
  </si>
  <si>
    <t>RULMENT PRESIUNE AMBREIAJ</t>
  </si>
  <si>
    <t>AMORTIZOR PUNTE FATA</t>
  </si>
  <si>
    <t>BUCSA ARC FOI</t>
  </si>
  <si>
    <t>BARA DIRECTIE PUNTE FATA</t>
  </si>
  <si>
    <t>RULMENTI ROATA PUNTE FATA</t>
  </si>
  <si>
    <t>BIELETA SUSPENSIE ROATA SPATE</t>
  </si>
  <si>
    <t>FILTRU USCATOR AER</t>
  </si>
  <si>
    <t>CASETA DIRECTIE</t>
  </si>
  <si>
    <t>BUCSA FATA CABINA</t>
  </si>
  <si>
    <t>POMPA BASCULARE CABINA</t>
  </si>
  <si>
    <t>AMORTIZOR CABINA SPATE</t>
  </si>
  <si>
    <t>AMORTIZOR CABINA FATA</t>
  </si>
  <si>
    <t>FAR</t>
  </si>
  <si>
    <t>LAMPA SPATE STG</t>
  </si>
  <si>
    <t>STICLA LAMPA SPATE DR</t>
  </si>
  <si>
    <t>STICLA LAMPA SPATE STG</t>
  </si>
  <si>
    <t>ULEI MOTOR</t>
  </si>
  <si>
    <t>ULEI HIDRAULIC (ATF)</t>
  </si>
  <si>
    <t>POMPA HIDRAULICA DIRECTIE</t>
  </si>
  <si>
    <t>REGLAT GEOMETRIE</t>
  </si>
  <si>
    <t xml:space="preserve">ITP </t>
  </si>
  <si>
    <t>ITP -- REVENIRE</t>
  </si>
  <si>
    <t>Foaie 1 arc lamelar</t>
  </si>
  <si>
    <t>Foaie 2 arc lamelar</t>
  </si>
  <si>
    <t>Foaie 3 arc lamelar</t>
  </si>
  <si>
    <t>Foaie 4 arc lamelar</t>
  </si>
  <si>
    <t>Foaie 5 arc lamelar</t>
  </si>
  <si>
    <t>Foaie 6 arc lamelar</t>
  </si>
  <si>
    <t>Parbriz si Kit lipire parbriz</t>
  </si>
  <si>
    <t>Filtru desicator</t>
  </si>
  <si>
    <t>Bec far</t>
  </si>
  <si>
    <t xml:space="preserve">Bec pozitie fata </t>
  </si>
  <si>
    <t>Bec pozitie spate</t>
  </si>
  <si>
    <t>Bec frana</t>
  </si>
  <si>
    <t>Filtru aer primar</t>
  </si>
  <si>
    <t>Filtru aer secundar</t>
  </si>
  <si>
    <t>Buson rezervor</t>
  </si>
  <si>
    <t>Simering cardan - grup</t>
  </si>
  <si>
    <t>Pivot stg</t>
  </si>
  <si>
    <t>Pivot dr</t>
  </si>
  <si>
    <t>Antigel</t>
  </si>
  <si>
    <t>Supapa comanda turbina</t>
  </si>
  <si>
    <t>Camera franare dubla (punti spate)</t>
  </si>
  <si>
    <t>Hartie termo pt tahograf digital</t>
  </si>
  <si>
    <t>Capac filtru combustbil cu senzor</t>
  </si>
  <si>
    <t>Cardan interaxial</t>
  </si>
  <si>
    <t>Pompa spalare parbriz</t>
  </si>
  <si>
    <t>Senzor blocaj diferential</t>
  </si>
  <si>
    <t>Set lamele stergator</t>
  </si>
  <si>
    <t>Injector adblue</t>
  </si>
  <si>
    <t>Compresor aer</t>
  </si>
  <si>
    <t>XLRATM4100G118825</t>
  </si>
  <si>
    <t>K051373</t>
  </si>
  <si>
    <t>XLRATM4100G119449</t>
  </si>
  <si>
    <t>K051516</t>
  </si>
  <si>
    <t>Denumire reper</t>
  </si>
  <si>
    <t xml:space="preserve">Pret unitar
/UM </t>
  </si>
  <si>
    <t>Norma 
de timp / H</t>
  </si>
  <si>
    <t>buc</t>
  </si>
  <si>
    <t>Carcasa termostat</t>
  </si>
  <si>
    <t>Set reparatie pivot</t>
  </si>
  <si>
    <t>serie motor</t>
  </si>
  <si>
    <t xml:space="preserve">PERNA AER </t>
  </si>
  <si>
    <t>AMORTIZOR SUSPENSIE</t>
  </si>
  <si>
    <t>ROATA POLARA</t>
  </si>
  <si>
    <t>SET RULMENTI ROATA</t>
  </si>
  <si>
    <t xml:space="preserve">SENZOR ABS </t>
  </si>
  <si>
    <t>SET LACATE FRANARE</t>
  </si>
  <si>
    <t>LAMPA NUMAR</t>
  </si>
  <si>
    <t xml:space="preserve">ITP SEMIREMORCA </t>
  </si>
  <si>
    <t>ITP SEMIREMORCA -- REVENIRE</t>
  </si>
  <si>
    <t>Set garnituri supapa frana stationare</t>
  </si>
  <si>
    <t>Set garnituri supapa frana serviciu</t>
  </si>
  <si>
    <t>Nr. 
Crt.</t>
  </si>
  <si>
    <t>ARC CALA</t>
  </si>
  <si>
    <t>TOTAL</t>
  </si>
  <si>
    <t>Pret unitar/UM fara TVA</t>
  </si>
  <si>
    <t>litru</t>
  </si>
  <si>
    <t>set</t>
  </si>
  <si>
    <t>rola</t>
  </si>
  <si>
    <t>I</t>
  </si>
  <si>
    <t>II</t>
  </si>
  <si>
    <t>III</t>
  </si>
  <si>
    <t>IV</t>
  </si>
  <si>
    <t>V</t>
  </si>
  <si>
    <t>VI</t>
  </si>
  <si>
    <t>operatiune</t>
  </si>
  <si>
    <t>SENZOR PRESIUNE GALERIE ADMISIE (aer)</t>
  </si>
  <si>
    <t>SENZOR TEMPERATURA AER ADMISIE (aer)</t>
  </si>
  <si>
    <t>POMPA  PRESIUNE combustibil</t>
  </si>
  <si>
    <t>INTERCOOLER</t>
  </si>
  <si>
    <t>Etrier</t>
  </si>
  <si>
    <t xml:space="preserve">RULMENTI ROATA PUNTE SPATE </t>
  </si>
  <si>
    <t>Ulei grup</t>
  </si>
  <si>
    <t>PLACUTE FRANA axa 1</t>
  </si>
  <si>
    <t xml:space="preserve">DISCURI  FRANA axa 1 </t>
  </si>
  <si>
    <t>Set saboti frana  axa 3</t>
  </si>
  <si>
    <t>Set nit saboti frana  axa 3</t>
  </si>
  <si>
    <t>Set ferodouri  axa 3</t>
  </si>
  <si>
    <t>FAR DREAPTA</t>
  </si>
  <si>
    <t>LEVIER COMANDA AXA 2</t>
  </si>
  <si>
    <t>RULMENTI ROATA AXA 1</t>
  </si>
  <si>
    <t>RULMENTI ROATA AXA 3</t>
  </si>
  <si>
    <t>SET</t>
  </si>
  <si>
    <t>Nota:</t>
  </si>
  <si>
    <t>PLACUTE FRANA AXA 1</t>
  </si>
  <si>
    <t>DISC FRANA AXA 1</t>
  </si>
  <si>
    <t>IS 33 SDN serie sasiu</t>
  </si>
  <si>
    <t>IS 34 SDN serie sasiu</t>
  </si>
  <si>
    <t>sunt identice.</t>
  </si>
  <si>
    <t>DISC FRANA AXA 3</t>
  </si>
  <si>
    <t>PLACUTE FRANA AXA 2</t>
  </si>
  <si>
    <t>PLACUTE FRANA AXA 3</t>
  </si>
  <si>
    <t>SET FERODOURI AXA 1</t>
  </si>
  <si>
    <t>SET SABOTI FRANA AXA 1</t>
  </si>
  <si>
    <t xml:space="preserve">Centrala met </t>
  </si>
  <si>
    <t xml:space="preserve">Set saboti frana axa 2 </t>
  </si>
  <si>
    <t>Set nit saboti frana axa 2</t>
  </si>
  <si>
    <t>Set ferodouri axa 2</t>
  </si>
  <si>
    <t>SET PLACUTE FRANA AXA 1</t>
  </si>
  <si>
    <t>DISCURI FRANA AXA 1</t>
  </si>
  <si>
    <t>Lista de piese</t>
  </si>
  <si>
    <t>pentru semiremorca Metal Vuraic model CSPP 29B nr. de inmatriculare IS 40 SDN</t>
  </si>
  <si>
    <t>pentru semiremorca 04 marca UMM nr. de inmatriculare IS 27 SDN</t>
  </si>
  <si>
    <t>si</t>
  </si>
  <si>
    <t>Nr.
crt.</t>
  </si>
  <si>
    <t>Denumire</t>
  </si>
  <si>
    <t>Cantitate
 (nr.auto)</t>
  </si>
  <si>
    <t>Valoare lei exclusiv T.V.A.</t>
  </si>
  <si>
    <t>minim</t>
  </si>
  <si>
    <t>maxim</t>
  </si>
  <si>
    <t>Buc</t>
  </si>
  <si>
    <t>Cantitatea minima a contractului subsecvent - 1 autovehicul</t>
  </si>
  <si>
    <t xml:space="preserve">Anexa </t>
  </si>
  <si>
    <t>Marca si model vehicul</t>
  </si>
  <si>
    <t>Anexa 1.1</t>
  </si>
  <si>
    <t>Anexa 1.2</t>
  </si>
  <si>
    <t>UMM SJ37-SP/UVW276</t>
  </si>
  <si>
    <t>IS 27 SDN</t>
  </si>
  <si>
    <t>Anexa 1.3</t>
  </si>
  <si>
    <t>IVECO Trakker AD 410 T  8X4</t>
  </si>
  <si>
    <t>IS 32 SDN</t>
  </si>
  <si>
    <t>Anexa 1.4</t>
  </si>
  <si>
    <t>IVECO AD380 T4  6X4</t>
  </si>
  <si>
    <t>VS 05 JGZ</t>
  </si>
  <si>
    <t>Anexa 1.5</t>
  </si>
  <si>
    <t>DAF CF 370 FAT  6X4</t>
  </si>
  <si>
    <t>IS 33 SDN</t>
  </si>
  <si>
    <t>IS 34 SDN</t>
  </si>
  <si>
    <t>Anexa 1.6</t>
  </si>
  <si>
    <t>DAF FT 410 FTT</t>
  </si>
  <si>
    <t>IS 45 SDN</t>
  </si>
  <si>
    <t>METAL VURAIC CSPP 29BT</t>
  </si>
  <si>
    <t>IS 40 SDN</t>
  </si>
  <si>
    <t>Nr. 
crt.</t>
  </si>
  <si>
    <t>Numar 
inmatriculare</t>
  </si>
  <si>
    <t>Cantitate autovehicule/ semiremorci</t>
  </si>
  <si>
    <t>VII</t>
  </si>
  <si>
    <t>1. Cele doua autocisterne mentionate mai sus, identificate cu seriile de sasiu si motor respectiv:</t>
  </si>
  <si>
    <t>Total acord - cadru (2 ani) Lot 1</t>
  </si>
  <si>
    <t>Cod produs</t>
  </si>
  <si>
    <t>Inlocuit ulei motor</t>
  </si>
  <si>
    <t>Cod piesa</t>
  </si>
  <si>
    <t xml:space="preserve">LAMPA SPATE DR </t>
  </si>
  <si>
    <t>ULEI MOTOR 1 L</t>
  </si>
  <si>
    <t>Inlocuire ulei motor</t>
  </si>
  <si>
    <t>ULEI HIDRAULIC (ATF) 1L</t>
  </si>
  <si>
    <t>Inlocuire ulei grup</t>
  </si>
  <si>
    <t>Total valoare anexa      
    (lei fara TVA)</t>
  </si>
  <si>
    <t>Cantitatea minima a acordului cadru - 2 ani x 1 autovehicul</t>
  </si>
  <si>
    <t>Cantitatea maxima a Acordului cadru - 2 ani - Lot 1 - 16 autovehicule</t>
  </si>
  <si>
    <t xml:space="preserve">Centralizator cantitativ si valoric
</t>
  </si>
  <si>
    <t>Valoarea maxima a acordului cadru - An I-II  =  total valoare Anexa 2</t>
  </si>
  <si>
    <r>
      <t xml:space="preserve">Valoarea minima a acordului cadru An I-II  - reprezinta 1% din </t>
    </r>
    <r>
      <rPr>
        <b/>
        <sz val="11"/>
        <rFont val="Times New Roman"/>
        <family val="1"/>
      </rPr>
      <t>Total valoare Anexa 2</t>
    </r>
  </si>
  <si>
    <t>Cantitatea maxima a  contractului subsecvent - 8 autovehicule (valoarea maxima a unui contract subsecvent va fi 50% din valoarea Acordului Cadru)</t>
  </si>
  <si>
    <t>Procentul de 23% reprezinta estimarea necesarului de reparatii pe perioada valabilitatii Acordului Cadru</t>
  </si>
  <si>
    <t xml:space="preserve">Procentul de 24% reprezinta estimarea necesarului de reparatii pe perioada valabilitatii Acordului Cadru </t>
  </si>
  <si>
    <t>Nota: Procentul de 23% reprezinta estimarea necesarului de reparatii pe perioada valabilitatii Acordului Cadru</t>
  </si>
  <si>
    <t>2. Procentul de 23% reprezinta estimarea necesarului de reparatii pe perioada valabilitatii Acordului Cadru pentru o cisterna</t>
  </si>
  <si>
    <t xml:space="preserve">Ofertant, </t>
  </si>
  <si>
    <t>Anexa 1.1 la Formularul de oferta</t>
  </si>
  <si>
    <t>Serie sasiu: UVW251101GSJ37005</t>
  </si>
  <si>
    <t>Ofertant,</t>
  </si>
  <si>
    <r>
      <rPr>
        <b/>
        <sz val="11"/>
        <color theme="1"/>
        <rFont val="Times New Roman"/>
        <family val="1"/>
      </rPr>
      <t>4.    Total valoare Anexa 1.1 (lei fara TVA)</t>
    </r>
    <r>
      <rPr>
        <sz val="11"/>
        <color theme="1"/>
        <rFont val="Times New Roman"/>
        <family val="1"/>
      </rPr>
      <t xml:space="preserve"> = (Total manopera + Total piese) x 23% =</t>
    </r>
  </si>
  <si>
    <r>
      <rPr>
        <b/>
        <sz val="11"/>
        <rFont val="Times New Roman"/>
        <family val="1"/>
      </rPr>
      <t>1.                                 Tarif manopera</t>
    </r>
    <r>
      <rPr>
        <sz val="11"/>
        <rFont val="Times New Roman"/>
        <family val="1"/>
      </rPr>
      <t xml:space="preserve"> (lei/ ora, fara TVA) cu toate cheltuielile incluse =</t>
    </r>
  </si>
  <si>
    <r>
      <rPr>
        <b/>
        <sz val="11"/>
        <rFont val="Times New Roman"/>
        <family val="1"/>
      </rPr>
      <t>2.                          Total manopera</t>
    </r>
    <r>
      <rPr>
        <sz val="11"/>
        <rFont val="Times New Roman"/>
        <family val="1"/>
      </rPr>
      <t xml:space="preserve"> (lei fara TVA)= Total coloana VI x tarif manopera =</t>
    </r>
  </si>
  <si>
    <r>
      <rPr>
        <b/>
        <sz val="11"/>
        <rFont val="Times New Roman"/>
        <family val="1"/>
      </rPr>
      <t xml:space="preserve">3.                                                         Total piese </t>
    </r>
    <r>
      <rPr>
        <sz val="11"/>
        <rFont val="Times New Roman"/>
        <family val="1"/>
      </rPr>
      <t xml:space="preserve">(lei fara TVA) = Total coloana V = </t>
    </r>
  </si>
  <si>
    <t xml:space="preserve">TOTAL </t>
  </si>
  <si>
    <t>Anexa 1.2 la Formularul de oferta</t>
  </si>
  <si>
    <t xml:space="preserve">Lista de piese pentru 
autobasculanta marca IVECO model AD 410 T  8X4 nr. de inmatriculare IS 32 SDN </t>
  </si>
  <si>
    <t>serie sasiuWJMJ4CSS70C349512</t>
  </si>
  <si>
    <t>serie motor 023501</t>
  </si>
  <si>
    <r>
      <t xml:space="preserve">2.                                    Total manopera </t>
    </r>
    <r>
      <rPr>
        <sz val="11"/>
        <rFont val="Times New Roman"/>
        <family val="1"/>
      </rPr>
      <t>(lei fara TVA) = Total coloana VI x tarif manopera =</t>
    </r>
  </si>
  <si>
    <r>
      <t xml:space="preserve">4.                Total valoare Anexa 1.2 </t>
    </r>
    <r>
      <rPr>
        <sz val="11"/>
        <color theme="1"/>
        <rFont val="Times New Roman"/>
        <family val="1"/>
      </rPr>
      <t>(lei fara TVA) = (Total manopera + Total piese) x 24% =</t>
    </r>
  </si>
  <si>
    <r>
      <rPr>
        <b/>
        <sz val="11"/>
        <rFont val="Times New Roman"/>
        <family val="1"/>
      </rPr>
      <t>1.                                           Tarif manopera</t>
    </r>
    <r>
      <rPr>
        <sz val="11"/>
        <rFont val="Times New Roman"/>
        <family val="1"/>
      </rPr>
      <t xml:space="preserve"> (lei/ ora, fara TVA) cu toate cheltuielile incluse =</t>
    </r>
  </si>
  <si>
    <r>
      <t xml:space="preserve">3.                                                                      Total piese </t>
    </r>
    <r>
      <rPr>
        <sz val="11"/>
        <rFont val="Times New Roman"/>
        <family val="1"/>
      </rPr>
      <t xml:space="preserve">(lei fara TVA) = Total coloana V = </t>
    </r>
  </si>
  <si>
    <t>Anexa 1.3 la Formularul de oferta</t>
  </si>
  <si>
    <t>Lista de piese
pentru autobasculanta marca IVECO model AD380 T4  6X4 nr. de inmatriculare VS 05 JGZ</t>
  </si>
  <si>
    <t>serie sasiu: WJME3TSS70C354876</t>
  </si>
  <si>
    <t>serie motor: 025144</t>
  </si>
  <si>
    <r>
      <rPr>
        <b/>
        <sz val="11"/>
        <rFont val="Times New Roman"/>
        <family val="1"/>
      </rPr>
      <t>1.                                           Tarif manopera</t>
    </r>
    <r>
      <rPr>
        <sz val="11"/>
        <rFont val="Times New Roman"/>
        <family val="1"/>
      </rPr>
      <t xml:space="preserve"> (lei / ora, fara TVA) cu toate cheltuielile incluse =</t>
    </r>
  </si>
  <si>
    <r>
      <t xml:space="preserve">2.                                     Total manopera </t>
    </r>
    <r>
      <rPr>
        <sz val="11"/>
        <rFont val="Times New Roman"/>
        <family val="1"/>
      </rPr>
      <t>(lei fara TVA)= Total coloana VI x tarif manopera =</t>
    </r>
  </si>
  <si>
    <t>3.                                                                   Total piese (lei fara TVA) = Total coloana V =</t>
  </si>
  <si>
    <t>4.        Total valoare Anexa 1.3 (lei fara TVA) = (Total manopera + Total piese) x 23% =</t>
  </si>
  <si>
    <t>Anexa 1.4 la Formularul de oferta</t>
  </si>
  <si>
    <t xml:space="preserve">Lista de piese pentru:
 autocisterna marca DAF model CF 370 FAT  6X4 nr. de inmatriculare IS 33 SDN </t>
  </si>
  <si>
    <t>serie sasiu: XLRATM4100G118825</t>
  </si>
  <si>
    <t xml:space="preserve"> autocisterna marca DAF model CF 370 FAT  6X4 nr. de inmatriculare IS 34 SDN </t>
  </si>
  <si>
    <t>serie sasiu: XLRATM4100G119449</t>
  </si>
  <si>
    <r>
      <rPr>
        <b/>
        <sz val="11"/>
        <rFont val="Times New Roman"/>
        <family val="1"/>
      </rPr>
      <t>1.                                                       Tarif manopera</t>
    </r>
    <r>
      <rPr>
        <sz val="11"/>
        <rFont val="Times New Roman"/>
        <family val="1"/>
      </rPr>
      <t xml:space="preserve"> (lei/ ora, fara TVA) cu toate cheltuielile incluse =</t>
    </r>
  </si>
  <si>
    <r>
      <t xml:space="preserve">2.                                                Total manopera </t>
    </r>
    <r>
      <rPr>
        <sz val="11"/>
        <rFont val="Times New Roman"/>
        <family val="1"/>
      </rPr>
      <t>(lei fara TVA) = Total coloana VI x tarif manopera =</t>
    </r>
  </si>
  <si>
    <r>
      <t xml:space="preserve">3.                                                                                  Total piese </t>
    </r>
    <r>
      <rPr>
        <sz val="11"/>
        <rFont val="Times New Roman"/>
        <family val="1"/>
      </rPr>
      <t>(lei fara TVA) = Total coloana V =</t>
    </r>
  </si>
  <si>
    <r>
      <t xml:space="preserve">4.                            Total valoare Anexa 1.4 </t>
    </r>
    <r>
      <rPr>
        <sz val="11"/>
        <color theme="1"/>
        <rFont val="Times New Roman"/>
        <family val="1"/>
      </rPr>
      <t>(lei fara TVA)= (Total manopera + Total piese) x 23%x2=</t>
    </r>
  </si>
  <si>
    <r>
      <rPr>
        <b/>
        <sz val="11"/>
        <rFont val="Times New Roman"/>
        <family val="1"/>
      </rPr>
      <t xml:space="preserve">2.                                     Total manopera </t>
    </r>
    <r>
      <rPr>
        <sz val="11"/>
        <rFont val="Times New Roman"/>
        <family val="1"/>
      </rPr>
      <t>(lei fara TVA)= Total coloana VI x tarif manopera =</t>
    </r>
  </si>
  <si>
    <r>
      <rPr>
        <b/>
        <sz val="11"/>
        <color theme="1"/>
        <rFont val="Times New Roman"/>
        <family val="1"/>
      </rPr>
      <t xml:space="preserve">4.                 Total valoare Anexa 1.5 </t>
    </r>
    <r>
      <rPr>
        <sz val="11"/>
        <color theme="1"/>
        <rFont val="Times New Roman"/>
        <family val="1"/>
      </rPr>
      <t>(lei fara TVA) = (Total manopera + Total piese) x 23% =</t>
    </r>
  </si>
  <si>
    <t>Anexa 1.5 la Formularul de oferta</t>
  </si>
  <si>
    <t>Lista de piese pentru autotractor marca DAF model FT 410 FTT  nr. de inmatriculare IS 45 SDN</t>
  </si>
  <si>
    <t>serie sasiu: XLRTTM4300G120955</t>
  </si>
  <si>
    <t>serie motor: A257759</t>
  </si>
  <si>
    <t>Anexa 1.6 la Formularul de oferta</t>
  </si>
  <si>
    <t>serie sasiu: V39C29BT1G3LB2089</t>
  </si>
  <si>
    <r>
      <rPr>
        <b/>
        <sz val="11"/>
        <rFont val="Times New Roman"/>
        <family val="1"/>
      </rPr>
      <t>1.                          Tarif manopera</t>
    </r>
    <r>
      <rPr>
        <sz val="11"/>
        <rFont val="Times New Roman"/>
        <family val="1"/>
      </rPr>
      <t xml:space="preserve"> (lei / ora, fara TVA) cu toate cheltuielile incluse =</t>
    </r>
  </si>
  <si>
    <r>
      <t xml:space="preserve">2.                    Total manopera </t>
    </r>
    <r>
      <rPr>
        <sz val="11"/>
        <rFont val="Times New Roman"/>
        <family val="1"/>
      </rPr>
      <t>(lei fara TVA)= Total coloana VI x tarif manopera =</t>
    </r>
  </si>
  <si>
    <r>
      <rPr>
        <b/>
        <sz val="11"/>
        <rFont val="Times New Roman"/>
        <family val="1"/>
      </rPr>
      <t xml:space="preserve">3.                                                      Total piese </t>
    </r>
    <r>
      <rPr>
        <sz val="11"/>
        <rFont val="Times New Roman"/>
        <family val="1"/>
      </rPr>
      <t xml:space="preserve">(lei fara TVA)= Total coloana V = </t>
    </r>
  </si>
  <si>
    <r>
      <rPr>
        <b/>
        <sz val="11"/>
        <color theme="1"/>
        <rFont val="Times New Roman"/>
        <family val="1"/>
      </rPr>
      <t xml:space="preserve">4.Total valoare Anexa 1.6  </t>
    </r>
    <r>
      <rPr>
        <sz val="11"/>
        <color theme="1"/>
        <rFont val="Times New Roman"/>
        <family val="1"/>
      </rPr>
      <t>(lei fara TVA)= (Total manopera + Total piese) x 23% =</t>
    </r>
  </si>
  <si>
    <t>Anexa 2 la Formularul de oferta</t>
  </si>
  <si>
    <t>Total valoare (lei fara TVA)</t>
  </si>
  <si>
    <t>Anexa 3 la Formularul de oferta</t>
  </si>
  <si>
    <t>Acord Cadru 
"Servicii si piese de schimb la autovehicule si semiremorci din dotarea D.R.D.P. Iasi" Lot 1</t>
  </si>
  <si>
    <t xml:space="preserve">Acord Cadru "Servicii si piese de schimb la autovehicule si semiremorci din dotarea D.R.D.P. Iasi" Lot 1 </t>
  </si>
  <si>
    <t>Acord Cadru "Servicii si piese de schimb la autovehicule si semiremorci din dotarea D.R.D.P. Iasi" Lot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</si>
</sst>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2" xfId="1" applyFont="1" applyBorder="1"/>
    <xf numFmtId="0" fontId="3" fillId="0" borderId="2" xfId="0" applyFont="1" applyBorder="1"/>
    <xf numFmtId="0" fontId="6" fillId="0" borderId="8" xfId="1" applyFont="1" applyBorder="1"/>
    <xf numFmtId="0" fontId="7" fillId="0" borderId="0" xfId="0" applyFont="1"/>
    <xf numFmtId="0" fontId="8" fillId="0" borderId="0" xfId="0" applyFont="1"/>
    <xf numFmtId="0" fontId="11" fillId="0" borderId="0" xfId="1" applyFont="1"/>
    <xf numFmtId="0" fontId="9" fillId="0" borderId="1" xfId="0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wrapText="1"/>
    </xf>
    <xf numFmtId="0" fontId="9" fillId="0" borderId="18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16" xfId="1" applyFont="1" applyBorder="1" applyAlignment="1">
      <alignment horizontal="center"/>
    </xf>
    <xf numFmtId="0" fontId="11" fillId="0" borderId="17" xfId="1" applyFont="1" applyBorder="1" applyAlignment="1">
      <alignment horizontal="center"/>
    </xf>
    <xf numFmtId="0" fontId="11" fillId="0" borderId="3" xfId="1" applyFont="1" applyBorder="1"/>
    <xf numFmtId="0" fontId="11" fillId="0" borderId="3" xfId="1" applyFont="1" applyBorder="1" applyAlignment="1">
      <alignment horizontal="center"/>
    </xf>
    <xf numFmtId="0" fontId="11" fillId="0" borderId="10" xfId="1" applyFont="1" applyBorder="1" applyAlignment="1">
      <alignment horizontal="center"/>
    </xf>
    <xf numFmtId="0" fontId="11" fillId="0" borderId="20" xfId="1" applyFont="1" applyBorder="1" applyAlignment="1">
      <alignment horizontal="center"/>
    </xf>
    <xf numFmtId="0" fontId="11" fillId="0" borderId="2" xfId="1" applyFont="1" applyBorder="1"/>
    <xf numFmtId="0" fontId="11" fillId="0" borderId="2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7" fillId="0" borderId="2" xfId="0" applyFont="1" applyBorder="1"/>
    <xf numFmtId="0" fontId="11" fillId="0" borderId="8" xfId="1" applyFont="1" applyBorder="1" applyAlignment="1">
      <alignment horizontal="center"/>
    </xf>
    <xf numFmtId="0" fontId="11" fillId="0" borderId="9" xfId="1" applyFont="1" applyBorder="1" applyAlignment="1">
      <alignment horizontal="center"/>
    </xf>
    <xf numFmtId="0" fontId="11" fillId="0" borderId="0" xfId="1" applyFont="1" applyAlignment="1">
      <alignment horizontal="center"/>
    </xf>
    <xf numFmtId="0" fontId="11" fillId="0" borderId="0" xfId="0" applyFont="1"/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1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6" xfId="1" applyFont="1" applyBorder="1" applyAlignment="1">
      <alignment horizontal="center"/>
    </xf>
    <xf numFmtId="0" fontId="6" fillId="0" borderId="15" xfId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2" xfId="2" applyFont="1" applyBorder="1" applyAlignment="1">
      <alignment horizontal="center"/>
    </xf>
    <xf numFmtId="0" fontId="6" fillId="0" borderId="8" xfId="2" applyFont="1" applyBorder="1" applyAlignment="1">
      <alignment horizontal="center"/>
    </xf>
    <xf numFmtId="0" fontId="6" fillId="0" borderId="3" xfId="0" applyFont="1" applyBorder="1"/>
    <xf numFmtId="0" fontId="5" fillId="0" borderId="18" xfId="2" applyFont="1" applyBorder="1" applyAlignment="1">
      <alignment horizontal="center" wrapText="1"/>
    </xf>
    <xf numFmtId="0" fontId="5" fillId="0" borderId="1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 wrapText="1"/>
    </xf>
    <xf numFmtId="0" fontId="5" fillId="0" borderId="26" xfId="2" applyFont="1" applyBorder="1" applyAlignment="1">
      <alignment horizontal="center" wrapText="1"/>
    </xf>
    <xf numFmtId="0" fontId="6" fillId="0" borderId="17" xfId="1" applyFont="1" applyBorder="1" applyAlignment="1">
      <alignment horizontal="center"/>
    </xf>
    <xf numFmtId="0" fontId="6" fillId="0" borderId="10" xfId="1" applyFont="1" applyBorder="1"/>
    <xf numFmtId="0" fontId="6" fillId="0" borderId="10" xfId="2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9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center"/>
    </xf>
    <xf numFmtId="0" fontId="6" fillId="0" borderId="21" xfId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5" fillId="0" borderId="1" xfId="2" applyFont="1" applyBorder="1" applyAlignment="1">
      <alignment horizontal="center" wrapText="1"/>
    </xf>
    <xf numFmtId="0" fontId="6" fillId="0" borderId="20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1" fillId="0" borderId="31" xfId="1" applyFont="1" applyBorder="1" applyAlignment="1">
      <alignment horizontal="center"/>
    </xf>
    <xf numFmtId="0" fontId="11" fillId="0" borderId="6" xfId="1" applyFont="1" applyBorder="1"/>
    <xf numFmtId="0" fontId="11" fillId="0" borderId="6" xfId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2" fontId="6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1" fillId="3" borderId="2" xfId="1" applyFont="1" applyFill="1" applyBorder="1"/>
    <xf numFmtId="0" fontId="3" fillId="3" borderId="2" xfId="0" applyFont="1" applyFill="1" applyBorder="1" applyAlignment="1">
      <alignment horizontal="center"/>
    </xf>
    <xf numFmtId="164" fontId="6" fillId="0" borderId="44" xfId="0" applyNumberFormat="1" applyFont="1" applyBorder="1" applyAlignment="1">
      <alignment horizontal="center" vertical="center"/>
    </xf>
    <xf numFmtId="164" fontId="6" fillId="0" borderId="4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23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6" fillId="4" borderId="5" xfId="1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6" fillId="4" borderId="7" xfId="1" applyFont="1" applyFill="1" applyBorder="1" applyAlignment="1">
      <alignment horizontal="center"/>
    </xf>
    <xf numFmtId="0" fontId="3" fillId="2" borderId="0" xfId="0" applyFont="1" applyFill="1"/>
    <xf numFmtId="0" fontId="11" fillId="3" borderId="2" xfId="1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11" fillId="4" borderId="5" xfId="1" applyFont="1" applyFill="1" applyBorder="1" applyAlignment="1">
      <alignment horizontal="center"/>
    </xf>
    <xf numFmtId="0" fontId="2" fillId="0" borderId="0" xfId="0" applyFont="1" applyAlignment="1">
      <alignment wrapText="1"/>
    </xf>
    <xf numFmtId="0" fontId="6" fillId="0" borderId="8" xfId="0" applyFont="1" applyBorder="1"/>
    <xf numFmtId="0" fontId="6" fillId="0" borderId="6" xfId="0" applyFont="1" applyBorder="1"/>
    <xf numFmtId="0" fontId="3" fillId="0" borderId="21" xfId="0" applyFont="1" applyBorder="1" applyAlignment="1">
      <alignment horizontal="center"/>
    </xf>
    <xf numFmtId="0" fontId="6" fillId="4" borderId="21" xfId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5" fillId="0" borderId="43" xfId="0" applyFont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9" fillId="0" borderId="29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wrapText="1"/>
    </xf>
    <xf numFmtId="0" fontId="3" fillId="0" borderId="46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2" fillId="0" borderId="1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3" fillId="0" borderId="13" xfId="1" applyFont="1" applyBorder="1" applyAlignment="1">
      <alignment horizontal="center"/>
    </xf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3" fillId="0" borderId="21" xfId="1" applyFont="1" applyBorder="1" applyAlignment="1">
      <alignment horizontal="center"/>
    </xf>
    <xf numFmtId="0" fontId="13" fillId="0" borderId="22" xfId="1" applyFont="1" applyBorder="1" applyAlignment="1">
      <alignment horizontal="center"/>
    </xf>
    <xf numFmtId="0" fontId="13" fillId="0" borderId="30" xfId="1" applyFont="1" applyBorder="1" applyAlignment="1">
      <alignment horizontal="center"/>
    </xf>
    <xf numFmtId="0" fontId="13" fillId="0" borderId="20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4" borderId="21" xfId="1" applyFont="1" applyFill="1" applyBorder="1" applyAlignment="1">
      <alignment horizontal="center"/>
    </xf>
    <xf numFmtId="0" fontId="13" fillId="4" borderId="5" xfId="1" applyFont="1" applyFill="1" applyBorder="1" applyAlignment="1">
      <alignment horizontal="center"/>
    </xf>
    <xf numFmtId="0" fontId="13" fillId="0" borderId="6" xfId="0" applyFont="1" applyBorder="1"/>
    <xf numFmtId="0" fontId="13" fillId="0" borderId="6" xfId="0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4" borderId="7" xfId="1" applyFont="1" applyFill="1" applyBorder="1" applyAlignment="1">
      <alignment horizont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quotePrefix="1" applyFont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4" fillId="0" borderId="0" xfId="0" quotePrefix="1" applyFont="1" applyAlignment="1">
      <alignment horizontal="center" wrapText="1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0" borderId="34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5"/>
  <sheetViews>
    <sheetView tabSelected="1" workbookViewId="0">
      <selection activeCell="J17" sqref="J17"/>
    </sheetView>
  </sheetViews>
  <sheetFormatPr defaultColWidth="8.85546875" defaultRowHeight="15" x14ac:dyDescent="0.25"/>
  <cols>
    <col min="1" max="1" width="8.5703125" style="3" customWidth="1"/>
    <col min="2" max="2" width="40.28515625" style="3" customWidth="1"/>
    <col min="3" max="3" width="12.140625" style="3" customWidth="1"/>
    <col min="4" max="4" width="10" style="3" customWidth="1"/>
    <col min="5" max="5" width="15.28515625" style="3" customWidth="1"/>
    <col min="6" max="6" width="14" style="3" customWidth="1"/>
    <col min="7" max="16384" width="8.85546875" style="3"/>
  </cols>
  <sheetData>
    <row r="1" spans="1:7" x14ac:dyDescent="0.25">
      <c r="A1" s="3" t="s">
        <v>206</v>
      </c>
      <c r="B1" s="16"/>
      <c r="C1" s="16"/>
      <c r="D1" s="190" t="s">
        <v>207</v>
      </c>
      <c r="E1" s="190"/>
      <c r="F1" s="190"/>
    </row>
    <row r="2" spans="1:7" x14ac:dyDescent="0.25">
      <c r="A2" s="17"/>
      <c r="B2" s="16"/>
      <c r="C2" s="16"/>
      <c r="D2" s="16"/>
      <c r="E2" s="75"/>
      <c r="F2" s="75"/>
      <c r="G2" s="16"/>
    </row>
    <row r="3" spans="1:7" ht="31.5" customHeight="1" x14ac:dyDescent="0.25">
      <c r="A3" s="191" t="s">
        <v>255</v>
      </c>
      <c r="B3" s="192"/>
      <c r="C3" s="192"/>
      <c r="D3" s="192"/>
      <c r="E3" s="192"/>
      <c r="F3" s="192"/>
      <c r="G3" s="16"/>
    </row>
    <row r="4" spans="1:7" x14ac:dyDescent="0.25">
      <c r="A4" s="1"/>
      <c r="B4" s="16"/>
      <c r="C4" s="16"/>
      <c r="D4" s="16"/>
      <c r="E4" s="75"/>
      <c r="F4" s="75"/>
      <c r="G4" s="16"/>
    </row>
    <row r="5" spans="1:7" x14ac:dyDescent="0.25">
      <c r="A5" s="193" t="s">
        <v>148</v>
      </c>
      <c r="B5" s="193"/>
      <c r="C5" s="193"/>
      <c r="D5" s="193"/>
      <c r="E5" s="193"/>
      <c r="F5" s="193"/>
      <c r="G5" s="75"/>
    </row>
    <row r="6" spans="1:7" x14ac:dyDescent="0.25">
      <c r="A6" s="194" t="s">
        <v>150</v>
      </c>
      <c r="B6" s="194"/>
      <c r="C6" s="194"/>
      <c r="D6" s="194"/>
      <c r="E6" s="194"/>
      <c r="F6" s="194"/>
      <c r="G6" s="75"/>
    </row>
    <row r="7" spans="1:7" x14ac:dyDescent="0.25">
      <c r="A7" s="16"/>
      <c r="B7" s="195" t="s">
        <v>208</v>
      </c>
      <c r="C7" s="195"/>
      <c r="D7" s="195"/>
      <c r="E7" s="195"/>
      <c r="F7" s="195"/>
      <c r="G7" s="75"/>
    </row>
    <row r="8" spans="1:7" ht="15.75" thickBot="1" x14ac:dyDescent="0.3">
      <c r="A8" s="16"/>
      <c r="B8" s="17"/>
      <c r="C8" s="17"/>
      <c r="D8" s="17"/>
      <c r="E8" s="17"/>
      <c r="F8" s="16"/>
      <c r="G8" s="16"/>
    </row>
    <row r="9" spans="1:7" ht="42" customHeight="1" thickBot="1" x14ac:dyDescent="0.3">
      <c r="A9" s="148" t="s">
        <v>0</v>
      </c>
      <c r="B9" s="149" t="s">
        <v>1</v>
      </c>
      <c r="C9" s="150" t="s">
        <v>187</v>
      </c>
      <c r="D9" s="151" t="s">
        <v>2</v>
      </c>
      <c r="E9" s="19" t="s">
        <v>103</v>
      </c>
      <c r="F9" s="20" t="s">
        <v>3</v>
      </c>
      <c r="G9" s="16"/>
    </row>
    <row r="10" spans="1:7" ht="15.75" thickBot="1" x14ac:dyDescent="0.3">
      <c r="A10" s="21" t="s">
        <v>107</v>
      </c>
      <c r="B10" s="22" t="s">
        <v>108</v>
      </c>
      <c r="C10" s="22" t="s">
        <v>109</v>
      </c>
      <c r="D10" s="22" t="s">
        <v>110</v>
      </c>
      <c r="E10" s="22" t="s">
        <v>111</v>
      </c>
      <c r="F10" s="23" t="s">
        <v>112</v>
      </c>
      <c r="G10" s="16"/>
    </row>
    <row r="11" spans="1:7" x14ac:dyDescent="0.25">
      <c r="A11" s="24">
        <v>1</v>
      </c>
      <c r="B11" s="25" t="s">
        <v>90</v>
      </c>
      <c r="C11" s="25"/>
      <c r="D11" s="26" t="s">
        <v>85</v>
      </c>
      <c r="E11" s="27"/>
      <c r="F11" s="28"/>
      <c r="G11" s="16"/>
    </row>
    <row r="12" spans="1:7" x14ac:dyDescent="0.25">
      <c r="A12" s="24">
        <v>2</v>
      </c>
      <c r="B12" s="29" t="s">
        <v>96</v>
      </c>
      <c r="C12" s="29"/>
      <c r="D12" s="30" t="s">
        <v>113</v>
      </c>
      <c r="E12" s="30"/>
      <c r="F12" s="139">
        <v>0</v>
      </c>
      <c r="G12" s="16"/>
    </row>
    <row r="13" spans="1:7" x14ac:dyDescent="0.25">
      <c r="A13" s="24">
        <v>3</v>
      </c>
      <c r="B13" s="29" t="s">
        <v>97</v>
      </c>
      <c r="C13" s="29"/>
      <c r="D13" s="30" t="s">
        <v>113</v>
      </c>
      <c r="E13" s="30"/>
      <c r="F13" s="139">
        <v>0</v>
      </c>
      <c r="G13" s="16"/>
    </row>
    <row r="14" spans="1:7" x14ac:dyDescent="0.25">
      <c r="A14" s="24">
        <v>4</v>
      </c>
      <c r="B14" s="29" t="s">
        <v>95</v>
      </c>
      <c r="C14" s="29"/>
      <c r="D14" s="30" t="s">
        <v>85</v>
      </c>
      <c r="E14" s="30"/>
      <c r="F14" s="31"/>
      <c r="G14" s="16"/>
    </row>
    <row r="15" spans="1:7" x14ac:dyDescent="0.25">
      <c r="A15" s="24">
        <v>5</v>
      </c>
      <c r="B15" s="29" t="s">
        <v>89</v>
      </c>
      <c r="C15" s="29"/>
      <c r="D15" s="30" t="s">
        <v>85</v>
      </c>
      <c r="E15" s="30"/>
      <c r="F15" s="31"/>
      <c r="G15" s="16"/>
    </row>
    <row r="16" spans="1:7" x14ac:dyDescent="0.25">
      <c r="A16" s="24">
        <v>6</v>
      </c>
      <c r="B16" s="29" t="s">
        <v>91</v>
      </c>
      <c r="C16" s="29"/>
      <c r="D16" s="30" t="s">
        <v>85</v>
      </c>
      <c r="E16" s="30"/>
      <c r="F16" s="31"/>
      <c r="G16" s="16"/>
    </row>
    <row r="17" spans="1:7" x14ac:dyDescent="0.25">
      <c r="A17" s="24">
        <v>7</v>
      </c>
      <c r="B17" s="29" t="s">
        <v>93</v>
      </c>
      <c r="C17" s="29"/>
      <c r="D17" s="30" t="s">
        <v>85</v>
      </c>
      <c r="E17" s="30"/>
      <c r="F17" s="31"/>
      <c r="G17" s="16"/>
    </row>
    <row r="18" spans="1:7" x14ac:dyDescent="0.25">
      <c r="A18" s="24">
        <v>8</v>
      </c>
      <c r="B18" s="29" t="s">
        <v>140</v>
      </c>
      <c r="C18" s="29"/>
      <c r="D18" s="30" t="s">
        <v>105</v>
      </c>
      <c r="E18" s="30"/>
      <c r="F18" s="31"/>
      <c r="G18" s="16"/>
    </row>
    <row r="19" spans="1:7" x14ac:dyDescent="0.25">
      <c r="A19" s="24">
        <v>9</v>
      </c>
      <c r="B19" s="32" t="s">
        <v>99</v>
      </c>
      <c r="C19" s="111"/>
      <c r="D19" s="133" t="s">
        <v>105</v>
      </c>
      <c r="E19" s="30"/>
      <c r="F19" s="31"/>
      <c r="G19" s="16"/>
    </row>
    <row r="20" spans="1:7" x14ac:dyDescent="0.25">
      <c r="A20" s="24">
        <v>10</v>
      </c>
      <c r="B20" s="32" t="s">
        <v>98</v>
      </c>
      <c r="C20" s="111"/>
      <c r="D20" s="133" t="s">
        <v>105</v>
      </c>
      <c r="E20" s="30"/>
      <c r="F20" s="31"/>
      <c r="G20" s="16"/>
    </row>
    <row r="21" spans="1:7" x14ac:dyDescent="0.25">
      <c r="A21" s="24">
        <v>11</v>
      </c>
      <c r="B21" s="29" t="s">
        <v>94</v>
      </c>
      <c r="C21" s="29"/>
      <c r="D21" s="30" t="s">
        <v>105</v>
      </c>
      <c r="E21" s="30"/>
      <c r="F21" s="31"/>
      <c r="G21" s="16"/>
    </row>
    <row r="22" spans="1:7" x14ac:dyDescent="0.25">
      <c r="A22" s="24">
        <v>12</v>
      </c>
      <c r="B22" s="29" t="s">
        <v>92</v>
      </c>
      <c r="C22" s="29"/>
      <c r="D22" s="30" t="s">
        <v>105</v>
      </c>
      <c r="E22" s="30"/>
      <c r="F22" s="31"/>
      <c r="G22" s="16"/>
    </row>
    <row r="23" spans="1:7" ht="15.75" thickBot="1" x14ac:dyDescent="0.3">
      <c r="A23" s="83">
        <v>13</v>
      </c>
      <c r="B23" s="84" t="s">
        <v>141</v>
      </c>
      <c r="C23" s="84"/>
      <c r="D23" s="85" t="s">
        <v>105</v>
      </c>
      <c r="E23" s="33"/>
      <c r="F23" s="34"/>
      <c r="G23" s="16"/>
    </row>
    <row r="24" spans="1:7" ht="15" customHeight="1" thickBot="1" x14ac:dyDescent="0.3">
      <c r="A24" s="196" t="s">
        <v>214</v>
      </c>
      <c r="B24" s="197"/>
      <c r="C24" s="197"/>
      <c r="D24" s="198"/>
      <c r="E24" s="86">
        <f>SUM(E11:E23)</f>
        <v>0</v>
      </c>
      <c r="F24" s="87">
        <f>SUM(F11:F23)</f>
        <v>0</v>
      </c>
      <c r="G24" s="16"/>
    </row>
    <row r="25" spans="1:7" x14ac:dyDescent="0.25">
      <c r="A25" s="35"/>
      <c r="B25" s="36"/>
      <c r="C25" s="36"/>
      <c r="D25" s="35"/>
      <c r="E25" s="35"/>
      <c r="F25" s="35"/>
      <c r="G25" s="16"/>
    </row>
    <row r="26" spans="1:7" x14ac:dyDescent="0.25">
      <c r="A26" s="18"/>
      <c r="B26" s="36"/>
      <c r="C26" s="36"/>
      <c r="D26" s="18"/>
      <c r="E26" s="18"/>
      <c r="F26" s="18"/>
      <c r="G26" s="16"/>
    </row>
    <row r="27" spans="1:7" ht="15" customHeight="1" x14ac:dyDescent="0.25">
      <c r="A27" s="35"/>
      <c r="B27" s="200" t="s">
        <v>211</v>
      </c>
      <c r="C27" s="200"/>
      <c r="D27" s="200"/>
      <c r="E27" s="200"/>
      <c r="F27" s="132"/>
      <c r="G27" s="16"/>
    </row>
    <row r="28" spans="1:7" ht="15" customHeight="1" x14ac:dyDescent="0.25">
      <c r="A28" s="35"/>
      <c r="B28" s="199" t="s">
        <v>212</v>
      </c>
      <c r="C28" s="199"/>
      <c r="D28" s="199"/>
      <c r="E28" s="199"/>
      <c r="F28" s="6">
        <f>F27*F24</f>
        <v>0</v>
      </c>
      <c r="G28" s="16"/>
    </row>
    <row r="29" spans="1:7" x14ac:dyDescent="0.25">
      <c r="A29" s="35"/>
      <c r="B29" s="199" t="s">
        <v>213</v>
      </c>
      <c r="C29" s="199"/>
      <c r="D29" s="199"/>
      <c r="E29" s="199"/>
      <c r="F29" s="6">
        <f>E24</f>
        <v>0</v>
      </c>
      <c r="G29" s="16"/>
    </row>
    <row r="30" spans="1:7" x14ac:dyDescent="0.25">
      <c r="A30" s="35"/>
      <c r="B30" s="201" t="s">
        <v>210</v>
      </c>
      <c r="C30" s="201"/>
      <c r="D30" s="201"/>
      <c r="E30" s="201"/>
      <c r="F30" s="6">
        <f>(F28+F29)*23%</f>
        <v>0</v>
      </c>
      <c r="G30" s="16"/>
    </row>
    <row r="31" spans="1:7" x14ac:dyDescent="0.25">
      <c r="A31" s="35"/>
      <c r="B31" s="36"/>
      <c r="C31" s="36"/>
      <c r="D31" s="35"/>
      <c r="E31" s="35"/>
      <c r="F31" s="35"/>
      <c r="G31" s="16"/>
    </row>
    <row r="32" spans="1:7" x14ac:dyDescent="0.25">
      <c r="A32" s="38" t="s">
        <v>131</v>
      </c>
      <c r="B32" s="3" t="s">
        <v>202</v>
      </c>
      <c r="C32" s="11"/>
      <c r="D32" s="147"/>
      <c r="E32" s="147"/>
      <c r="F32" s="147"/>
    </row>
    <row r="33" spans="1:6" x14ac:dyDescent="0.25">
      <c r="A33" s="38"/>
      <c r="C33" s="11"/>
      <c r="D33" s="147"/>
      <c r="E33" s="147"/>
      <c r="F33" s="147"/>
    </row>
    <row r="34" spans="1:6" x14ac:dyDescent="0.25">
      <c r="A34" s="155"/>
      <c r="F34" s="6" t="s">
        <v>209</v>
      </c>
    </row>
    <row r="35" spans="1:6" x14ac:dyDescent="0.25">
      <c r="A35" s="155"/>
    </row>
    <row r="36" spans="1:6" x14ac:dyDescent="0.25">
      <c r="A36" s="155"/>
    </row>
    <row r="38" spans="1:6" x14ac:dyDescent="0.25">
      <c r="D38" s="6"/>
    </row>
    <row r="40" spans="1:6" x14ac:dyDescent="0.25">
      <c r="D40" s="6"/>
    </row>
    <row r="41" spans="1:6" x14ac:dyDescent="0.25">
      <c r="A41" s="147"/>
      <c r="B41" s="11"/>
      <c r="C41" s="11"/>
      <c r="D41" s="147"/>
      <c r="E41" s="147"/>
      <c r="F41" s="147"/>
    </row>
    <row r="42" spans="1:6" x14ac:dyDescent="0.25">
      <c r="A42" s="147"/>
      <c r="B42" s="11"/>
      <c r="C42" s="11"/>
      <c r="D42" s="147"/>
      <c r="E42" s="147"/>
      <c r="F42" s="147"/>
    </row>
    <row r="43" spans="1:6" x14ac:dyDescent="0.25">
      <c r="A43" s="147"/>
      <c r="B43" s="11"/>
      <c r="C43" s="11"/>
      <c r="D43" s="147"/>
      <c r="E43" s="147"/>
      <c r="F43" s="147"/>
    </row>
    <row r="44" spans="1:6" x14ac:dyDescent="0.25">
      <c r="A44" s="147"/>
      <c r="B44" s="11"/>
      <c r="C44" s="11"/>
      <c r="D44" s="147"/>
      <c r="E44" s="147"/>
      <c r="F44" s="147"/>
    </row>
    <row r="45" spans="1:6" x14ac:dyDescent="0.25">
      <c r="A45" s="147"/>
      <c r="B45" s="11"/>
      <c r="C45" s="11"/>
      <c r="D45" s="147"/>
      <c r="E45" s="147"/>
      <c r="F45" s="147"/>
    </row>
    <row r="46" spans="1:6" x14ac:dyDescent="0.25">
      <c r="A46" s="147"/>
      <c r="B46" s="11"/>
      <c r="C46" s="11"/>
      <c r="D46" s="147"/>
      <c r="E46" s="147"/>
      <c r="F46" s="147"/>
    </row>
    <row r="47" spans="1:6" x14ac:dyDescent="0.25">
      <c r="A47" s="147"/>
      <c r="B47" s="11"/>
      <c r="C47" s="11"/>
      <c r="D47" s="147"/>
      <c r="E47" s="147"/>
      <c r="F47" s="147"/>
    </row>
    <row r="48" spans="1:6" x14ac:dyDescent="0.25">
      <c r="A48" s="147"/>
      <c r="B48" s="11"/>
      <c r="C48" s="11"/>
      <c r="D48" s="147"/>
      <c r="E48" s="147"/>
      <c r="F48" s="147"/>
    </row>
    <row r="49" spans="1:6" x14ac:dyDescent="0.25">
      <c r="A49" s="147"/>
      <c r="B49" s="11"/>
      <c r="C49" s="11"/>
      <c r="D49" s="147"/>
      <c r="E49" s="147"/>
      <c r="F49" s="147"/>
    </row>
    <row r="50" spans="1:6" x14ac:dyDescent="0.25">
      <c r="A50" s="147"/>
      <c r="B50" s="11"/>
      <c r="C50" s="11"/>
      <c r="D50" s="147"/>
      <c r="E50" s="147"/>
      <c r="F50" s="147"/>
    </row>
    <row r="51" spans="1:6" x14ac:dyDescent="0.25">
      <c r="A51" s="147"/>
      <c r="B51" s="11"/>
      <c r="C51" s="11"/>
      <c r="D51" s="147"/>
      <c r="E51" s="147"/>
      <c r="F51" s="147"/>
    </row>
    <row r="52" spans="1:6" x14ac:dyDescent="0.25">
      <c r="A52" s="147"/>
      <c r="B52" s="11"/>
      <c r="C52" s="11"/>
      <c r="D52" s="147"/>
      <c r="E52" s="147"/>
      <c r="F52" s="147"/>
    </row>
    <row r="53" spans="1:6" x14ac:dyDescent="0.25">
      <c r="A53" s="147"/>
      <c r="B53" s="11"/>
      <c r="C53" s="11"/>
      <c r="D53" s="147"/>
      <c r="E53" s="147"/>
      <c r="F53" s="147"/>
    </row>
    <row r="54" spans="1:6" x14ac:dyDescent="0.25">
      <c r="A54" s="147"/>
      <c r="B54" s="11"/>
      <c r="C54" s="11"/>
      <c r="D54" s="147"/>
      <c r="E54" s="147"/>
      <c r="F54" s="147"/>
    </row>
    <row r="55" spans="1:6" x14ac:dyDescent="0.25">
      <c r="A55" s="147"/>
      <c r="B55" s="11"/>
      <c r="C55" s="11"/>
      <c r="D55" s="147"/>
      <c r="E55" s="147"/>
      <c r="F55" s="147"/>
    </row>
    <row r="56" spans="1:6" x14ac:dyDescent="0.25">
      <c r="A56" s="147"/>
      <c r="B56" s="11"/>
      <c r="C56" s="11"/>
      <c r="D56" s="147"/>
      <c r="E56" s="147"/>
      <c r="F56" s="147"/>
    </row>
    <row r="57" spans="1:6" x14ac:dyDescent="0.25">
      <c r="A57" s="147"/>
      <c r="B57" s="11"/>
      <c r="C57" s="11"/>
      <c r="D57" s="147"/>
      <c r="E57" s="147"/>
      <c r="F57" s="147"/>
    </row>
    <row r="58" spans="1:6" x14ac:dyDescent="0.25">
      <c r="A58" s="147"/>
      <c r="D58" s="147"/>
    </row>
    <row r="59" spans="1:6" x14ac:dyDescent="0.25">
      <c r="A59" s="147"/>
      <c r="D59" s="147"/>
    </row>
    <row r="60" spans="1:6" x14ac:dyDescent="0.25">
      <c r="A60" s="147"/>
      <c r="D60" s="147"/>
    </row>
    <row r="61" spans="1:6" x14ac:dyDescent="0.25">
      <c r="A61" s="147"/>
      <c r="D61" s="147"/>
    </row>
    <row r="62" spans="1:6" x14ac:dyDescent="0.25">
      <c r="A62" s="147"/>
      <c r="D62" s="147"/>
    </row>
    <row r="63" spans="1:6" x14ac:dyDescent="0.25">
      <c r="A63" s="147"/>
      <c r="D63" s="147"/>
    </row>
    <row r="64" spans="1:6" x14ac:dyDescent="0.25">
      <c r="A64" s="147"/>
      <c r="D64" s="147"/>
    </row>
    <row r="65" spans="1:4" x14ac:dyDescent="0.25">
      <c r="A65" s="147"/>
      <c r="D65" s="147"/>
    </row>
    <row r="66" spans="1:4" x14ac:dyDescent="0.25">
      <c r="A66" s="147"/>
      <c r="D66" s="147"/>
    </row>
    <row r="67" spans="1:4" x14ac:dyDescent="0.25">
      <c r="A67" s="147"/>
      <c r="D67" s="147"/>
    </row>
    <row r="68" spans="1:4" x14ac:dyDescent="0.25">
      <c r="A68" s="147"/>
      <c r="D68" s="147"/>
    </row>
    <row r="69" spans="1:4" x14ac:dyDescent="0.25">
      <c r="A69" s="147"/>
      <c r="D69" s="147"/>
    </row>
    <row r="70" spans="1:4" x14ac:dyDescent="0.25">
      <c r="A70" s="147"/>
      <c r="D70" s="147"/>
    </row>
    <row r="71" spans="1:4" x14ac:dyDescent="0.25">
      <c r="A71" s="147"/>
      <c r="D71" s="147"/>
    </row>
    <row r="72" spans="1:4" x14ac:dyDescent="0.25">
      <c r="A72" s="147"/>
      <c r="D72" s="147"/>
    </row>
    <row r="73" spans="1:4" x14ac:dyDescent="0.25">
      <c r="A73" s="147"/>
      <c r="D73" s="147"/>
    </row>
    <row r="74" spans="1:4" x14ac:dyDescent="0.25">
      <c r="A74" s="147"/>
      <c r="D74" s="147"/>
    </row>
    <row r="75" spans="1:4" x14ac:dyDescent="0.25">
      <c r="A75" s="147"/>
      <c r="D75" s="147"/>
    </row>
    <row r="76" spans="1:4" x14ac:dyDescent="0.25">
      <c r="A76" s="147"/>
      <c r="D76" s="147"/>
    </row>
    <row r="77" spans="1:4" x14ac:dyDescent="0.25">
      <c r="A77" s="147"/>
      <c r="D77" s="147"/>
    </row>
    <row r="78" spans="1:4" x14ac:dyDescent="0.25">
      <c r="A78" s="147"/>
      <c r="D78" s="147"/>
    </row>
    <row r="79" spans="1:4" x14ac:dyDescent="0.25">
      <c r="A79" s="147"/>
      <c r="D79" s="147"/>
    </row>
    <row r="80" spans="1:4" x14ac:dyDescent="0.25">
      <c r="A80" s="147"/>
      <c r="D80" s="147"/>
    </row>
    <row r="81" spans="1:4" x14ac:dyDescent="0.25">
      <c r="A81" s="147"/>
      <c r="D81" s="147"/>
    </row>
    <row r="82" spans="1:4" x14ac:dyDescent="0.25">
      <c r="A82" s="147"/>
      <c r="D82" s="147"/>
    </row>
    <row r="83" spans="1:4" x14ac:dyDescent="0.25">
      <c r="A83" s="147"/>
      <c r="D83" s="147"/>
    </row>
    <row r="84" spans="1:4" x14ac:dyDescent="0.25">
      <c r="A84" s="147"/>
      <c r="D84" s="147"/>
    </row>
    <row r="85" spans="1:4" x14ac:dyDescent="0.25">
      <c r="A85" s="147"/>
      <c r="D85" s="147"/>
    </row>
    <row r="86" spans="1:4" x14ac:dyDescent="0.25">
      <c r="A86" s="147"/>
      <c r="D86" s="147"/>
    </row>
    <row r="87" spans="1:4" x14ac:dyDescent="0.25">
      <c r="A87" s="147"/>
      <c r="D87" s="147"/>
    </row>
    <row r="88" spans="1:4" x14ac:dyDescent="0.25">
      <c r="A88" s="147"/>
      <c r="D88" s="147"/>
    </row>
    <row r="89" spans="1:4" x14ac:dyDescent="0.25">
      <c r="A89" s="147"/>
      <c r="D89" s="147"/>
    </row>
    <row r="90" spans="1:4" x14ac:dyDescent="0.25">
      <c r="A90" s="147"/>
      <c r="D90" s="147"/>
    </row>
    <row r="91" spans="1:4" x14ac:dyDescent="0.25">
      <c r="A91" s="147"/>
      <c r="D91" s="147"/>
    </row>
    <row r="92" spans="1:4" x14ac:dyDescent="0.25">
      <c r="A92" s="147"/>
      <c r="D92" s="147"/>
    </row>
    <row r="93" spans="1:4" x14ac:dyDescent="0.25">
      <c r="A93" s="147"/>
      <c r="D93" s="147"/>
    </row>
    <row r="94" spans="1:4" x14ac:dyDescent="0.25">
      <c r="A94" s="147"/>
      <c r="D94" s="147"/>
    </row>
    <row r="95" spans="1:4" x14ac:dyDescent="0.25">
      <c r="A95" s="147"/>
      <c r="B95" s="11"/>
      <c r="C95" s="11"/>
    </row>
  </sheetData>
  <mergeCells count="10">
    <mergeCell ref="A24:D24"/>
    <mergeCell ref="B29:E29"/>
    <mergeCell ref="B27:E27"/>
    <mergeCell ref="B28:E28"/>
    <mergeCell ref="B30:E30"/>
    <mergeCell ref="D1:F1"/>
    <mergeCell ref="A3:F3"/>
    <mergeCell ref="A5:F5"/>
    <mergeCell ref="A6:F6"/>
    <mergeCell ref="B7:F7"/>
  </mergeCells>
  <pageMargins left="1.2204724409448819" right="0.82677165354330717" top="0.94488188976377963" bottom="0.74803149606299213" header="0.31496062992125984" footer="0.31496062992125984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03"/>
  <sheetViews>
    <sheetView topLeftCell="A28" workbookViewId="0">
      <selection activeCell="I94" sqref="I94"/>
    </sheetView>
  </sheetViews>
  <sheetFormatPr defaultColWidth="9.140625" defaultRowHeight="15" x14ac:dyDescent="0.25"/>
  <cols>
    <col min="1" max="1" width="9.140625" style="3"/>
    <col min="2" max="2" width="48.28515625" style="3" customWidth="1"/>
    <col min="3" max="3" width="13.85546875" style="3" customWidth="1"/>
    <col min="4" max="4" width="9.140625" style="3"/>
    <col min="5" max="5" width="11.5703125" style="3" customWidth="1"/>
    <col min="6" max="6" width="14.140625" style="3" customWidth="1"/>
    <col min="7" max="7" width="13.28515625" style="3" customWidth="1"/>
    <col min="8" max="16384" width="9.140625" style="3"/>
  </cols>
  <sheetData>
    <row r="1" spans="1:13" x14ac:dyDescent="0.25">
      <c r="A1" s="3" t="s">
        <v>209</v>
      </c>
      <c r="D1" s="202" t="s">
        <v>215</v>
      </c>
      <c r="E1" s="202"/>
      <c r="F1" s="202"/>
    </row>
    <row r="2" spans="1:13" x14ac:dyDescent="0.25">
      <c r="A2" s="1"/>
      <c r="F2" s="1"/>
    </row>
    <row r="3" spans="1:13" ht="47.25" customHeight="1" x14ac:dyDescent="0.25">
      <c r="A3" s="191" t="s">
        <v>255</v>
      </c>
      <c r="B3" s="192"/>
      <c r="C3" s="192"/>
      <c r="D3" s="192"/>
      <c r="E3" s="192"/>
      <c r="F3" s="192"/>
    </row>
    <row r="4" spans="1:13" ht="41.25" customHeight="1" x14ac:dyDescent="0.25">
      <c r="A4" s="203" t="s">
        <v>216</v>
      </c>
      <c r="B4" s="204"/>
      <c r="C4" s="204"/>
      <c r="D4" s="204"/>
      <c r="E4" s="204"/>
      <c r="F4" s="204"/>
    </row>
    <row r="5" spans="1:13" x14ac:dyDescent="0.25">
      <c r="A5" s="205" t="s">
        <v>217</v>
      </c>
      <c r="B5" s="205"/>
      <c r="C5" s="41"/>
      <c r="D5" s="192" t="s">
        <v>218</v>
      </c>
      <c r="E5" s="192"/>
      <c r="F5" s="192"/>
    </row>
    <row r="6" spans="1:13" ht="15.75" thickBot="1" x14ac:dyDescent="0.3">
      <c r="A6" s="5"/>
      <c r="B6" s="41"/>
      <c r="C6" s="41"/>
      <c r="D6" s="5"/>
      <c r="E6" s="76"/>
      <c r="F6" s="76"/>
    </row>
    <row r="7" spans="1:13" ht="43.5" thickBot="1" x14ac:dyDescent="0.3">
      <c r="A7" s="42" t="s">
        <v>0</v>
      </c>
      <c r="B7" s="43" t="s">
        <v>1</v>
      </c>
      <c r="C7" s="43" t="s">
        <v>189</v>
      </c>
      <c r="D7" s="43" t="s">
        <v>2</v>
      </c>
      <c r="E7" s="44" t="s">
        <v>103</v>
      </c>
      <c r="F7" s="45" t="s">
        <v>3</v>
      </c>
    </row>
    <row r="8" spans="1:13" ht="15.75" thickBot="1" x14ac:dyDescent="0.3">
      <c r="A8" s="46" t="s">
        <v>107</v>
      </c>
      <c r="B8" s="47" t="s">
        <v>108</v>
      </c>
      <c r="C8" s="47" t="s">
        <v>109</v>
      </c>
      <c r="D8" s="47" t="s">
        <v>110</v>
      </c>
      <c r="E8" s="48" t="s">
        <v>111</v>
      </c>
      <c r="F8" s="49" t="s">
        <v>112</v>
      </c>
      <c r="H8" s="12"/>
      <c r="I8" s="12"/>
      <c r="J8" s="12"/>
      <c r="K8" s="12"/>
      <c r="L8" s="12"/>
      <c r="M8" s="12"/>
    </row>
    <row r="9" spans="1:13" x14ac:dyDescent="0.25">
      <c r="A9" s="50">
        <v>1</v>
      </c>
      <c r="B9" s="66" t="s">
        <v>20</v>
      </c>
      <c r="C9" s="51"/>
      <c r="D9" s="51" t="s">
        <v>85</v>
      </c>
      <c r="E9" s="52"/>
      <c r="F9" s="53"/>
    </row>
    <row r="10" spans="1:13" x14ac:dyDescent="0.25">
      <c r="A10" s="54">
        <v>2</v>
      </c>
      <c r="B10" s="58" t="s">
        <v>19</v>
      </c>
      <c r="C10" s="40"/>
      <c r="D10" s="40" t="s">
        <v>85</v>
      </c>
      <c r="E10" s="55"/>
      <c r="F10" s="56"/>
    </row>
    <row r="11" spans="1:13" x14ac:dyDescent="0.25">
      <c r="A11" s="54">
        <v>3</v>
      </c>
      <c r="B11" s="58" t="s">
        <v>38</v>
      </c>
      <c r="C11" s="40"/>
      <c r="D11" s="40" t="s">
        <v>85</v>
      </c>
      <c r="E11" s="55"/>
      <c r="F11" s="56"/>
    </row>
    <row r="12" spans="1:13" x14ac:dyDescent="0.25">
      <c r="A12" s="54">
        <v>4</v>
      </c>
      <c r="B12" s="58" t="s">
        <v>37</v>
      </c>
      <c r="C12" s="40"/>
      <c r="D12" s="40" t="s">
        <v>85</v>
      </c>
      <c r="E12" s="55"/>
      <c r="F12" s="56"/>
    </row>
    <row r="13" spans="1:13" x14ac:dyDescent="0.25">
      <c r="A13" s="54">
        <v>5</v>
      </c>
      <c r="B13" s="58" t="s">
        <v>28</v>
      </c>
      <c r="C13" s="40"/>
      <c r="D13" s="40" t="s">
        <v>85</v>
      </c>
      <c r="E13" s="55"/>
      <c r="F13" s="56"/>
    </row>
    <row r="14" spans="1:13" x14ac:dyDescent="0.25">
      <c r="A14" s="54">
        <v>6</v>
      </c>
      <c r="B14" s="14" t="s">
        <v>67</v>
      </c>
      <c r="C14" s="40"/>
      <c r="D14" s="40" t="s">
        <v>104</v>
      </c>
      <c r="E14" s="7"/>
      <c r="F14" s="143"/>
    </row>
    <row r="15" spans="1:13" x14ac:dyDescent="0.25">
      <c r="A15" s="54">
        <v>7</v>
      </c>
      <c r="B15" s="58" t="s">
        <v>30</v>
      </c>
      <c r="C15" s="40"/>
      <c r="D15" s="40" t="s">
        <v>85</v>
      </c>
      <c r="E15" s="55"/>
      <c r="F15" s="77"/>
    </row>
    <row r="16" spans="1:13" x14ac:dyDescent="0.25">
      <c r="A16" s="54">
        <v>8</v>
      </c>
      <c r="B16" s="14" t="s">
        <v>57</v>
      </c>
      <c r="C16" s="40"/>
      <c r="D16" s="40" t="s">
        <v>85</v>
      </c>
      <c r="E16" s="7"/>
      <c r="F16" s="8"/>
    </row>
    <row r="17" spans="1:6" x14ac:dyDescent="0.25">
      <c r="A17" s="54">
        <v>9</v>
      </c>
      <c r="B17" s="14" t="s">
        <v>60</v>
      </c>
      <c r="C17" s="40"/>
      <c r="D17" s="40" t="s">
        <v>85</v>
      </c>
      <c r="E17" s="7"/>
      <c r="F17" s="8"/>
    </row>
    <row r="18" spans="1:6" x14ac:dyDescent="0.25">
      <c r="A18" s="54">
        <v>10</v>
      </c>
      <c r="B18" s="14" t="s">
        <v>58</v>
      </c>
      <c r="C18" s="40"/>
      <c r="D18" s="40" t="s">
        <v>85</v>
      </c>
      <c r="E18" s="7"/>
      <c r="F18" s="8"/>
    </row>
    <row r="19" spans="1:6" x14ac:dyDescent="0.25">
      <c r="A19" s="54">
        <v>11</v>
      </c>
      <c r="B19" s="14" t="s">
        <v>59</v>
      </c>
      <c r="C19" s="40"/>
      <c r="D19" s="40" t="s">
        <v>85</v>
      </c>
      <c r="E19" s="7"/>
      <c r="F19" s="8"/>
    </row>
    <row r="20" spans="1:6" x14ac:dyDescent="0.25">
      <c r="A20" s="54">
        <v>12</v>
      </c>
      <c r="B20" s="58" t="s">
        <v>32</v>
      </c>
      <c r="C20" s="40"/>
      <c r="D20" s="40" t="s">
        <v>85</v>
      </c>
      <c r="E20" s="55"/>
      <c r="F20" s="56"/>
    </row>
    <row r="21" spans="1:6" x14ac:dyDescent="0.25">
      <c r="A21" s="54">
        <v>13</v>
      </c>
      <c r="B21" s="58" t="s">
        <v>29</v>
      </c>
      <c r="C21" s="40"/>
      <c r="D21" s="40" t="s">
        <v>85</v>
      </c>
      <c r="E21" s="55"/>
      <c r="F21" s="56"/>
    </row>
    <row r="22" spans="1:6" x14ac:dyDescent="0.25">
      <c r="A22" s="54">
        <v>14</v>
      </c>
      <c r="B22" s="58" t="s">
        <v>35</v>
      </c>
      <c r="C22" s="40"/>
      <c r="D22" s="40" t="s">
        <v>85</v>
      </c>
      <c r="E22" s="55"/>
      <c r="F22" s="56"/>
    </row>
    <row r="23" spans="1:6" x14ac:dyDescent="0.25">
      <c r="A23" s="54">
        <v>15</v>
      </c>
      <c r="B23" s="14" t="s">
        <v>63</v>
      </c>
      <c r="C23" s="40"/>
      <c r="D23" s="40" t="s">
        <v>85</v>
      </c>
      <c r="E23" s="7"/>
      <c r="F23" s="8"/>
    </row>
    <row r="24" spans="1:6" x14ac:dyDescent="0.25">
      <c r="A24" s="54">
        <v>16</v>
      </c>
      <c r="B24" s="14" t="s">
        <v>69</v>
      </c>
      <c r="C24" s="40"/>
      <c r="D24" s="40" t="s">
        <v>85</v>
      </c>
      <c r="E24" s="7"/>
      <c r="F24" s="8"/>
    </row>
    <row r="25" spans="1:6" x14ac:dyDescent="0.25">
      <c r="A25" s="54">
        <v>17</v>
      </c>
      <c r="B25" s="14" t="s">
        <v>71</v>
      </c>
      <c r="C25" s="40"/>
      <c r="D25" s="40" t="s">
        <v>85</v>
      </c>
      <c r="E25" s="7"/>
      <c r="F25" s="8"/>
    </row>
    <row r="26" spans="1:6" x14ac:dyDescent="0.25">
      <c r="A26" s="54">
        <v>18</v>
      </c>
      <c r="B26" s="14" t="s">
        <v>72</v>
      </c>
      <c r="C26" s="40"/>
      <c r="D26" s="40" t="s">
        <v>85</v>
      </c>
      <c r="E26" s="7"/>
      <c r="F26" s="8"/>
    </row>
    <row r="27" spans="1:6" x14ac:dyDescent="0.25">
      <c r="A27" s="54">
        <v>19</v>
      </c>
      <c r="B27" s="58" t="s">
        <v>34</v>
      </c>
      <c r="C27" s="40"/>
      <c r="D27" s="40" t="s">
        <v>85</v>
      </c>
      <c r="E27" s="55"/>
      <c r="F27" s="56"/>
    </row>
    <row r="28" spans="1:6" x14ac:dyDescent="0.25">
      <c r="A28" s="54">
        <v>20</v>
      </c>
      <c r="B28" s="14" t="s">
        <v>142</v>
      </c>
      <c r="C28" s="40"/>
      <c r="D28" s="40" t="s">
        <v>85</v>
      </c>
      <c r="E28" s="7"/>
      <c r="F28" s="8"/>
    </row>
    <row r="29" spans="1:6" x14ac:dyDescent="0.25">
      <c r="A29" s="54">
        <v>21</v>
      </c>
      <c r="B29" s="14" t="s">
        <v>77</v>
      </c>
      <c r="C29" s="40"/>
      <c r="D29" s="40" t="s">
        <v>85</v>
      </c>
      <c r="E29" s="7"/>
      <c r="F29" s="7"/>
    </row>
    <row r="30" spans="1:6" x14ac:dyDescent="0.25">
      <c r="A30" s="54">
        <v>22</v>
      </c>
      <c r="B30" s="58" t="s">
        <v>10</v>
      </c>
      <c r="C30" s="40"/>
      <c r="D30" s="40" t="s">
        <v>85</v>
      </c>
      <c r="E30" s="55"/>
      <c r="F30" s="55"/>
    </row>
    <row r="31" spans="1:6" x14ac:dyDescent="0.25">
      <c r="A31" s="54">
        <v>23</v>
      </c>
      <c r="B31" s="58" t="s">
        <v>22</v>
      </c>
      <c r="C31" s="40"/>
      <c r="D31" s="40" t="s">
        <v>85</v>
      </c>
      <c r="E31" s="55"/>
      <c r="F31" s="55"/>
    </row>
    <row r="32" spans="1:6" x14ac:dyDescent="0.25">
      <c r="A32" s="54">
        <v>24</v>
      </c>
      <c r="B32" s="58" t="s">
        <v>16</v>
      </c>
      <c r="C32" s="40"/>
      <c r="D32" s="40" t="s">
        <v>85</v>
      </c>
      <c r="E32" s="55"/>
      <c r="F32" s="55"/>
    </row>
    <row r="33" spans="1:10" x14ac:dyDescent="0.25">
      <c r="A33" s="54">
        <v>25</v>
      </c>
      <c r="B33" s="58" t="s">
        <v>4</v>
      </c>
      <c r="C33" s="40"/>
      <c r="D33" s="40" t="s">
        <v>85</v>
      </c>
      <c r="E33" s="55"/>
      <c r="F33" s="56"/>
    </row>
    <row r="34" spans="1:10" x14ac:dyDescent="0.25">
      <c r="A34" s="54">
        <v>26</v>
      </c>
      <c r="B34" s="58" t="s">
        <v>25</v>
      </c>
      <c r="C34" s="40"/>
      <c r="D34" s="40" t="s">
        <v>85</v>
      </c>
      <c r="E34" s="55"/>
      <c r="F34" s="56"/>
      <c r="J34" s="6"/>
    </row>
    <row r="35" spans="1:10" x14ac:dyDescent="0.25">
      <c r="A35" s="54">
        <v>27</v>
      </c>
      <c r="B35" s="58" t="s">
        <v>122</v>
      </c>
      <c r="C35" s="110"/>
      <c r="D35" s="110" t="s">
        <v>105</v>
      </c>
      <c r="E35" s="55"/>
      <c r="F35" s="56"/>
    </row>
    <row r="36" spans="1:10" x14ac:dyDescent="0.25">
      <c r="A36" s="54">
        <v>28</v>
      </c>
      <c r="B36" s="58" t="s">
        <v>21</v>
      </c>
      <c r="C36" s="40"/>
      <c r="D36" s="40" t="s">
        <v>85</v>
      </c>
      <c r="E36" s="55"/>
      <c r="F36" s="56"/>
    </row>
    <row r="37" spans="1:10" x14ac:dyDescent="0.25">
      <c r="A37" s="54">
        <v>29</v>
      </c>
      <c r="B37" s="58" t="s">
        <v>18</v>
      </c>
      <c r="C37" s="40"/>
      <c r="D37" s="40" t="s">
        <v>85</v>
      </c>
      <c r="E37" s="55"/>
      <c r="F37" s="77"/>
    </row>
    <row r="38" spans="1:10" x14ac:dyDescent="0.25">
      <c r="A38" s="54">
        <v>30</v>
      </c>
      <c r="B38" s="58" t="s">
        <v>126</v>
      </c>
      <c r="C38" s="40"/>
      <c r="D38" s="40" t="s">
        <v>85</v>
      </c>
      <c r="E38" s="55"/>
      <c r="F38" s="77"/>
    </row>
    <row r="39" spans="1:10" x14ac:dyDescent="0.25">
      <c r="A39" s="54">
        <v>31</v>
      </c>
      <c r="B39" s="58" t="s">
        <v>17</v>
      </c>
      <c r="C39" s="40"/>
      <c r="D39" s="40" t="s">
        <v>85</v>
      </c>
      <c r="E39" s="55"/>
      <c r="F39" s="56"/>
    </row>
    <row r="40" spans="1:10" x14ac:dyDescent="0.25">
      <c r="A40" s="54">
        <v>32</v>
      </c>
      <c r="B40" s="14" t="s">
        <v>61</v>
      </c>
      <c r="C40" s="40"/>
      <c r="D40" s="40" t="s">
        <v>85</v>
      </c>
      <c r="E40" s="7"/>
      <c r="F40" s="8"/>
    </row>
    <row r="41" spans="1:10" x14ac:dyDescent="0.25">
      <c r="A41" s="54">
        <v>33</v>
      </c>
      <c r="B41" s="14" t="s">
        <v>62</v>
      </c>
      <c r="C41" s="40"/>
      <c r="D41" s="40" t="s">
        <v>85</v>
      </c>
      <c r="E41" s="7"/>
      <c r="F41" s="143"/>
    </row>
    <row r="42" spans="1:10" x14ac:dyDescent="0.25">
      <c r="A42" s="54">
        <v>34</v>
      </c>
      <c r="B42" s="58" t="s">
        <v>11</v>
      </c>
      <c r="C42" s="40"/>
      <c r="D42" s="40" t="s">
        <v>85</v>
      </c>
      <c r="E42" s="55"/>
      <c r="F42" s="77"/>
    </row>
    <row r="43" spans="1:10" x14ac:dyDescent="0.25">
      <c r="A43" s="54">
        <v>35</v>
      </c>
      <c r="B43" s="14" t="s">
        <v>56</v>
      </c>
      <c r="C43" s="40"/>
      <c r="D43" s="40" t="s">
        <v>85</v>
      </c>
      <c r="E43" s="7"/>
      <c r="F43" s="8"/>
    </row>
    <row r="44" spans="1:10" x14ac:dyDescent="0.25">
      <c r="A44" s="54">
        <v>36</v>
      </c>
      <c r="B44" s="58" t="s">
        <v>7</v>
      </c>
      <c r="C44" s="40"/>
      <c r="D44" s="40" t="s">
        <v>85</v>
      </c>
      <c r="E44" s="55"/>
      <c r="F44" s="56"/>
    </row>
    <row r="45" spans="1:10" x14ac:dyDescent="0.25">
      <c r="A45" s="54">
        <v>37</v>
      </c>
      <c r="B45" s="14" t="s">
        <v>49</v>
      </c>
      <c r="C45" s="40"/>
      <c r="D45" s="40" t="s">
        <v>85</v>
      </c>
      <c r="E45" s="55"/>
      <c r="F45" s="56"/>
    </row>
    <row r="46" spans="1:10" x14ac:dyDescent="0.25">
      <c r="A46" s="54">
        <v>38</v>
      </c>
      <c r="B46" s="14" t="s">
        <v>50</v>
      </c>
      <c r="C46" s="40"/>
      <c r="D46" s="40" t="s">
        <v>85</v>
      </c>
      <c r="E46" s="55"/>
      <c r="F46" s="56"/>
    </row>
    <row r="47" spans="1:10" x14ac:dyDescent="0.25">
      <c r="A47" s="54">
        <v>39</v>
      </c>
      <c r="B47" s="14" t="s">
        <v>51</v>
      </c>
      <c r="C47" s="40"/>
      <c r="D47" s="40" t="s">
        <v>85</v>
      </c>
      <c r="E47" s="7"/>
      <c r="F47" s="143"/>
    </row>
    <row r="48" spans="1:10" x14ac:dyDescent="0.25">
      <c r="A48" s="54">
        <v>40</v>
      </c>
      <c r="B48" s="14" t="s">
        <v>52</v>
      </c>
      <c r="C48" s="40"/>
      <c r="D48" s="40" t="s">
        <v>85</v>
      </c>
      <c r="E48" s="7"/>
      <c r="F48" s="143"/>
    </row>
    <row r="49" spans="1:6" x14ac:dyDescent="0.25">
      <c r="A49" s="54">
        <v>41</v>
      </c>
      <c r="B49" s="14" t="s">
        <v>53</v>
      </c>
      <c r="C49" s="40"/>
      <c r="D49" s="40" t="s">
        <v>85</v>
      </c>
      <c r="E49" s="7"/>
      <c r="F49" s="8"/>
    </row>
    <row r="50" spans="1:6" x14ac:dyDescent="0.25">
      <c r="A50" s="54">
        <v>42</v>
      </c>
      <c r="B50" s="14" t="s">
        <v>54</v>
      </c>
      <c r="C50" s="40"/>
      <c r="D50" s="40" t="s">
        <v>85</v>
      </c>
      <c r="E50" s="7"/>
      <c r="F50" s="8"/>
    </row>
    <row r="51" spans="1:6" x14ac:dyDescent="0.25">
      <c r="A51" s="54">
        <v>43</v>
      </c>
      <c r="B51" s="14" t="s">
        <v>70</v>
      </c>
      <c r="C51" s="40"/>
      <c r="D51" s="40" t="s">
        <v>106</v>
      </c>
      <c r="E51" s="7"/>
      <c r="F51" s="8"/>
    </row>
    <row r="52" spans="1:6" x14ac:dyDescent="0.25">
      <c r="A52" s="54">
        <v>44</v>
      </c>
      <c r="B52" s="58" t="s">
        <v>24</v>
      </c>
      <c r="C52" s="40"/>
      <c r="D52" s="40" t="s">
        <v>85</v>
      </c>
      <c r="E52" s="55"/>
      <c r="F52" s="56"/>
    </row>
    <row r="53" spans="1:6" x14ac:dyDescent="0.25">
      <c r="A53" s="54">
        <v>45</v>
      </c>
      <c r="B53" s="14" t="s">
        <v>76</v>
      </c>
      <c r="C53" s="40"/>
      <c r="D53" s="40" t="s">
        <v>85</v>
      </c>
      <c r="E53" s="7"/>
      <c r="F53" s="8"/>
    </row>
    <row r="54" spans="1:6" x14ac:dyDescent="0.25">
      <c r="A54" s="54">
        <v>46</v>
      </c>
      <c r="B54" s="58" t="s">
        <v>6</v>
      </c>
      <c r="C54" s="40"/>
      <c r="D54" s="40" t="s">
        <v>85</v>
      </c>
      <c r="E54" s="55"/>
      <c r="F54" s="56"/>
    </row>
    <row r="55" spans="1:6" x14ac:dyDescent="0.25">
      <c r="A55" s="54">
        <v>47</v>
      </c>
      <c r="B55" s="58" t="s">
        <v>47</v>
      </c>
      <c r="C55" s="110"/>
      <c r="D55" s="110" t="s">
        <v>113</v>
      </c>
      <c r="E55" s="55"/>
      <c r="F55" s="129">
        <v>0</v>
      </c>
    </row>
    <row r="56" spans="1:6" x14ac:dyDescent="0.25">
      <c r="A56" s="54">
        <v>48</v>
      </c>
      <c r="B56" s="58" t="s">
        <v>48</v>
      </c>
      <c r="C56" s="110"/>
      <c r="D56" s="110" t="s">
        <v>113</v>
      </c>
      <c r="E56" s="55"/>
      <c r="F56" s="144">
        <v>0</v>
      </c>
    </row>
    <row r="57" spans="1:6" x14ac:dyDescent="0.25">
      <c r="A57" s="54">
        <v>49</v>
      </c>
      <c r="B57" s="58" t="s">
        <v>190</v>
      </c>
      <c r="C57" s="40"/>
      <c r="D57" s="40" t="s">
        <v>85</v>
      </c>
      <c r="E57" s="55"/>
      <c r="F57" s="77"/>
    </row>
    <row r="58" spans="1:6" x14ac:dyDescent="0.25">
      <c r="A58" s="54">
        <v>50</v>
      </c>
      <c r="B58" s="58" t="s">
        <v>40</v>
      </c>
      <c r="C58" s="40"/>
      <c r="D58" s="40" t="s">
        <v>85</v>
      </c>
      <c r="E58" s="55"/>
      <c r="F58" s="77"/>
    </row>
    <row r="59" spans="1:6" x14ac:dyDescent="0.25">
      <c r="A59" s="54">
        <v>51</v>
      </c>
      <c r="B59" s="58" t="s">
        <v>127</v>
      </c>
      <c r="C59" s="40"/>
      <c r="D59" s="40" t="s">
        <v>85</v>
      </c>
      <c r="E59" s="55"/>
      <c r="F59" s="56"/>
    </row>
    <row r="60" spans="1:6" x14ac:dyDescent="0.25">
      <c r="A60" s="54">
        <v>52</v>
      </c>
      <c r="B60" s="14" t="s">
        <v>55</v>
      </c>
      <c r="C60" s="40"/>
      <c r="D60" s="40" t="s">
        <v>85</v>
      </c>
      <c r="E60" s="7"/>
      <c r="F60" s="8"/>
    </row>
    <row r="61" spans="1:6" x14ac:dyDescent="0.25">
      <c r="A61" s="54">
        <v>53</v>
      </c>
      <c r="B61" s="14" t="s">
        <v>66</v>
      </c>
      <c r="C61" s="40"/>
      <c r="D61" s="40" t="s">
        <v>85</v>
      </c>
      <c r="E61" s="7"/>
      <c r="F61" s="8"/>
    </row>
    <row r="62" spans="1:6" x14ac:dyDescent="0.25">
      <c r="A62" s="54">
        <v>54</v>
      </c>
      <c r="B62" s="14" t="s">
        <v>65</v>
      </c>
      <c r="C62" s="40"/>
      <c r="D62" s="40" t="s">
        <v>85</v>
      </c>
      <c r="E62" s="7"/>
      <c r="F62" s="8"/>
    </row>
    <row r="63" spans="1:6" x14ac:dyDescent="0.25">
      <c r="A63" s="54">
        <v>55</v>
      </c>
      <c r="B63" s="58" t="s">
        <v>26</v>
      </c>
      <c r="C63" s="40"/>
      <c r="D63" s="40" t="s">
        <v>85</v>
      </c>
      <c r="E63" s="55"/>
      <c r="F63" s="56"/>
    </row>
    <row r="64" spans="1:6" x14ac:dyDescent="0.25">
      <c r="A64" s="54">
        <v>56</v>
      </c>
      <c r="B64" s="58" t="s">
        <v>121</v>
      </c>
      <c r="C64" s="40"/>
      <c r="D64" s="40" t="s">
        <v>105</v>
      </c>
      <c r="E64" s="55"/>
      <c r="F64" s="56"/>
    </row>
    <row r="65" spans="1:13" x14ac:dyDescent="0.25">
      <c r="A65" s="54">
        <v>57</v>
      </c>
      <c r="B65" s="58" t="s">
        <v>12</v>
      </c>
      <c r="C65" s="40"/>
      <c r="D65" s="40" t="s">
        <v>85</v>
      </c>
      <c r="E65" s="55"/>
      <c r="F65" s="56"/>
    </row>
    <row r="66" spans="1:13" x14ac:dyDescent="0.25">
      <c r="A66" s="54">
        <v>58</v>
      </c>
      <c r="B66" s="58" t="s">
        <v>36</v>
      </c>
      <c r="C66" s="40"/>
      <c r="D66" s="40" t="s">
        <v>85</v>
      </c>
      <c r="E66" s="55"/>
      <c r="F66" s="56"/>
    </row>
    <row r="67" spans="1:13" x14ac:dyDescent="0.25">
      <c r="A67" s="54">
        <v>59</v>
      </c>
      <c r="B67" s="58" t="s">
        <v>45</v>
      </c>
      <c r="C67" s="40"/>
      <c r="D67" s="40" t="s">
        <v>85</v>
      </c>
      <c r="E67" s="55"/>
      <c r="F67" s="56"/>
    </row>
    <row r="68" spans="1:13" x14ac:dyDescent="0.25">
      <c r="A68" s="54">
        <v>60</v>
      </c>
      <c r="B68" s="58" t="s">
        <v>23</v>
      </c>
      <c r="C68" s="40"/>
      <c r="D68" s="40" t="s">
        <v>85</v>
      </c>
      <c r="E68" s="55"/>
      <c r="F68" s="56"/>
    </row>
    <row r="69" spans="1:13" x14ac:dyDescent="0.25">
      <c r="A69" s="54">
        <v>61</v>
      </c>
      <c r="B69" s="14" t="s">
        <v>73</v>
      </c>
      <c r="C69" s="40"/>
      <c r="D69" s="40" t="s">
        <v>85</v>
      </c>
      <c r="E69" s="7"/>
      <c r="F69" s="8"/>
    </row>
    <row r="70" spans="1:13" x14ac:dyDescent="0.25">
      <c r="A70" s="54">
        <v>62</v>
      </c>
      <c r="B70" s="58" t="s">
        <v>15</v>
      </c>
      <c r="C70" s="40"/>
      <c r="D70" s="40" t="s">
        <v>85</v>
      </c>
      <c r="E70" s="55"/>
      <c r="F70" s="56"/>
    </row>
    <row r="71" spans="1:13" x14ac:dyDescent="0.25">
      <c r="A71" s="54">
        <v>63</v>
      </c>
      <c r="B71" s="58" t="s">
        <v>46</v>
      </c>
      <c r="C71" s="110"/>
      <c r="D71" s="110" t="s">
        <v>113</v>
      </c>
      <c r="E71" s="55"/>
      <c r="F71" s="129">
        <v>0</v>
      </c>
    </row>
    <row r="72" spans="1:13" x14ac:dyDescent="0.25">
      <c r="A72" s="54">
        <v>64</v>
      </c>
      <c r="B72" s="58" t="s">
        <v>5</v>
      </c>
      <c r="C72" s="40"/>
      <c r="D72" s="40" t="s">
        <v>85</v>
      </c>
      <c r="E72" s="55"/>
      <c r="F72" s="56"/>
    </row>
    <row r="73" spans="1:13" x14ac:dyDescent="0.25">
      <c r="A73" s="54">
        <v>65</v>
      </c>
      <c r="B73" s="58" t="s">
        <v>27</v>
      </c>
      <c r="C73" s="40"/>
      <c r="D73" s="40" t="s">
        <v>85</v>
      </c>
      <c r="E73" s="55"/>
      <c r="F73" s="56"/>
      <c r="J73" s="6"/>
    </row>
    <row r="74" spans="1:13" x14ac:dyDescent="0.25">
      <c r="A74" s="54">
        <v>66</v>
      </c>
      <c r="B74" s="58" t="s">
        <v>128</v>
      </c>
      <c r="C74" s="40"/>
      <c r="D74" s="40" t="s">
        <v>85</v>
      </c>
      <c r="E74" s="55"/>
      <c r="F74" s="56"/>
    </row>
    <row r="75" spans="1:13" x14ac:dyDescent="0.25">
      <c r="A75" s="54">
        <v>67</v>
      </c>
      <c r="B75" s="58" t="s">
        <v>129</v>
      </c>
      <c r="C75" s="40"/>
      <c r="D75" s="40" t="s">
        <v>130</v>
      </c>
      <c r="E75" s="55"/>
      <c r="F75" s="56"/>
    </row>
    <row r="76" spans="1:13" x14ac:dyDescent="0.25">
      <c r="A76" s="54">
        <v>68</v>
      </c>
      <c r="B76" s="14" t="s">
        <v>74</v>
      </c>
      <c r="C76" s="40"/>
      <c r="D76" s="40" t="s">
        <v>85</v>
      </c>
      <c r="E76" s="7"/>
      <c r="F76" s="8"/>
    </row>
    <row r="77" spans="1:13" x14ac:dyDescent="0.25">
      <c r="A77" s="54">
        <v>69</v>
      </c>
      <c r="B77" s="58" t="s">
        <v>8</v>
      </c>
      <c r="C77" s="40"/>
      <c r="D77" s="40" t="s">
        <v>85</v>
      </c>
      <c r="E77" s="55"/>
      <c r="F77" s="56"/>
    </row>
    <row r="78" spans="1:13" x14ac:dyDescent="0.25">
      <c r="A78" s="54">
        <v>70</v>
      </c>
      <c r="B78" s="58" t="s">
        <v>9</v>
      </c>
      <c r="C78" s="40"/>
      <c r="D78" s="40" t="s">
        <v>85</v>
      </c>
      <c r="E78" s="55"/>
      <c r="F78" s="56"/>
      <c r="L78" s="2"/>
      <c r="M78" s="39"/>
    </row>
    <row r="79" spans="1:13" x14ac:dyDescent="0.25">
      <c r="A79" s="54">
        <v>71</v>
      </c>
      <c r="B79" s="14" t="s">
        <v>125</v>
      </c>
      <c r="C79" s="40"/>
      <c r="D79" s="40" t="s">
        <v>105</v>
      </c>
      <c r="E79" s="7"/>
      <c r="F79" s="8"/>
      <c r="L79" s="2"/>
      <c r="M79" s="76"/>
    </row>
    <row r="80" spans="1:13" x14ac:dyDescent="0.25">
      <c r="A80" s="54">
        <v>72</v>
      </c>
      <c r="B80" s="14" t="s">
        <v>75</v>
      </c>
      <c r="C80" s="40"/>
      <c r="D80" s="40" t="s">
        <v>105</v>
      </c>
      <c r="E80" s="7"/>
      <c r="F80" s="8"/>
    </row>
    <row r="81" spans="1:6" x14ac:dyDescent="0.25">
      <c r="A81" s="54">
        <v>73</v>
      </c>
      <c r="B81" s="14" t="s">
        <v>124</v>
      </c>
      <c r="C81" s="40"/>
      <c r="D81" s="40" t="s">
        <v>105</v>
      </c>
      <c r="E81" s="7"/>
      <c r="F81" s="8"/>
    </row>
    <row r="82" spans="1:6" x14ac:dyDescent="0.25">
      <c r="A82" s="54">
        <v>74</v>
      </c>
      <c r="B82" s="14" t="s">
        <v>87</v>
      </c>
      <c r="C82" s="40"/>
      <c r="D82" s="40" t="s">
        <v>105</v>
      </c>
      <c r="E82" s="7"/>
      <c r="F82" s="8"/>
    </row>
    <row r="83" spans="1:6" x14ac:dyDescent="0.25">
      <c r="A83" s="54">
        <v>75</v>
      </c>
      <c r="B83" s="14" t="s">
        <v>123</v>
      </c>
      <c r="C83" s="40"/>
      <c r="D83" s="40" t="s">
        <v>105</v>
      </c>
      <c r="E83" s="112"/>
      <c r="F83" s="8"/>
    </row>
    <row r="84" spans="1:6" x14ac:dyDescent="0.25">
      <c r="A84" s="54">
        <v>76</v>
      </c>
      <c r="B84" s="14" t="s">
        <v>64</v>
      </c>
      <c r="C84" s="40"/>
      <c r="D84" s="40" t="s">
        <v>85</v>
      </c>
      <c r="E84" s="7"/>
      <c r="F84" s="8"/>
    </row>
    <row r="85" spans="1:6" x14ac:dyDescent="0.25">
      <c r="A85" s="54">
        <v>77</v>
      </c>
      <c r="B85" s="58" t="s">
        <v>41</v>
      </c>
      <c r="C85" s="40"/>
      <c r="D85" s="40" t="s">
        <v>85</v>
      </c>
      <c r="E85" s="55"/>
      <c r="F85" s="56"/>
    </row>
    <row r="86" spans="1:6" x14ac:dyDescent="0.25">
      <c r="A86" s="54">
        <v>78</v>
      </c>
      <c r="B86" s="58" t="s">
        <v>42</v>
      </c>
      <c r="C86" s="40"/>
      <c r="D86" s="40" t="s">
        <v>85</v>
      </c>
      <c r="E86" s="55"/>
      <c r="F86" s="56"/>
    </row>
    <row r="87" spans="1:6" x14ac:dyDescent="0.25">
      <c r="A87" s="54">
        <v>79</v>
      </c>
      <c r="B87" s="58" t="s">
        <v>13</v>
      </c>
      <c r="C87" s="40"/>
      <c r="D87" s="40" t="s">
        <v>85</v>
      </c>
      <c r="E87" s="55"/>
      <c r="F87" s="56"/>
    </row>
    <row r="88" spans="1:6" x14ac:dyDescent="0.25">
      <c r="A88" s="54">
        <v>80</v>
      </c>
      <c r="B88" s="58" t="s">
        <v>44</v>
      </c>
      <c r="C88" s="40"/>
      <c r="D88" s="40" t="s">
        <v>104</v>
      </c>
      <c r="E88" s="55"/>
      <c r="F88" s="56"/>
    </row>
    <row r="89" spans="1:6" x14ac:dyDescent="0.25">
      <c r="A89" s="54">
        <v>81</v>
      </c>
      <c r="B89" s="142" t="s">
        <v>191</v>
      </c>
      <c r="C89" s="40"/>
      <c r="D89" s="40" t="s">
        <v>104</v>
      </c>
      <c r="E89" s="55"/>
      <c r="F89" s="56"/>
    </row>
    <row r="90" spans="1:6" x14ac:dyDescent="0.25">
      <c r="A90" s="54">
        <v>82</v>
      </c>
      <c r="B90" s="142" t="s">
        <v>188</v>
      </c>
      <c r="C90" s="82"/>
      <c r="D90" s="82" t="s">
        <v>113</v>
      </c>
      <c r="E90" s="59"/>
      <c r="F90" s="131">
        <v>0</v>
      </c>
    </row>
    <row r="91" spans="1:6" ht="15.75" thickBot="1" x14ac:dyDescent="0.3">
      <c r="A91" s="54">
        <v>83</v>
      </c>
      <c r="B91" s="141" t="s">
        <v>14</v>
      </c>
      <c r="C91" s="61"/>
      <c r="D91" s="61" t="s">
        <v>85</v>
      </c>
      <c r="E91" s="62"/>
      <c r="F91" s="81"/>
    </row>
    <row r="92" spans="1:6" ht="15.75" thickBot="1" x14ac:dyDescent="0.3">
      <c r="A92" s="196" t="s">
        <v>102</v>
      </c>
      <c r="B92" s="197"/>
      <c r="C92" s="197"/>
      <c r="D92" s="198"/>
      <c r="E92" s="89">
        <f>SUM(E9:E91)</f>
        <v>0</v>
      </c>
      <c r="F92" s="88">
        <f>SUM(F9:F91)</f>
        <v>0</v>
      </c>
    </row>
    <row r="95" spans="1:6" x14ac:dyDescent="0.25">
      <c r="B95" s="200" t="s">
        <v>221</v>
      </c>
      <c r="C95" s="200"/>
      <c r="D95" s="200"/>
      <c r="E95" s="200"/>
      <c r="F95" s="132"/>
    </row>
    <row r="96" spans="1:6" x14ac:dyDescent="0.25">
      <c r="B96" s="206" t="s">
        <v>219</v>
      </c>
      <c r="C96" s="199"/>
      <c r="D96" s="199"/>
      <c r="E96" s="199"/>
      <c r="F96" s="6">
        <f>F92*F95</f>
        <v>0</v>
      </c>
    </row>
    <row r="97" spans="1:10" x14ac:dyDescent="0.25">
      <c r="B97" s="206" t="s">
        <v>222</v>
      </c>
      <c r="C97" s="199"/>
      <c r="D97" s="199"/>
      <c r="E97" s="199"/>
      <c r="F97" s="6">
        <f>E92</f>
        <v>0</v>
      </c>
    </row>
    <row r="98" spans="1:10" x14ac:dyDescent="0.25">
      <c r="B98" s="192" t="s">
        <v>220</v>
      </c>
      <c r="C98" s="201"/>
      <c r="D98" s="201"/>
      <c r="E98" s="201"/>
      <c r="F98" s="6">
        <f>(F96+F97)*24%</f>
        <v>0</v>
      </c>
    </row>
    <row r="100" spans="1:10" x14ac:dyDescent="0.25">
      <c r="G100" s="1"/>
      <c r="H100" s="1"/>
      <c r="I100" s="2"/>
      <c r="J100" s="76"/>
    </row>
    <row r="101" spans="1:10" ht="13.9" customHeight="1" x14ac:dyDescent="0.25">
      <c r="A101" s="5" t="s">
        <v>131</v>
      </c>
      <c r="B101" s="191" t="s">
        <v>203</v>
      </c>
      <c r="C101" s="191"/>
      <c r="D101" s="191"/>
      <c r="E101" s="191"/>
      <c r="F101" s="191"/>
      <c r="G101" s="41"/>
      <c r="H101" s="1"/>
      <c r="I101" s="5"/>
      <c r="J101" s="76"/>
    </row>
    <row r="102" spans="1:10" x14ac:dyDescent="0.25">
      <c r="A102" s="5"/>
      <c r="B102" s="140"/>
      <c r="C102" s="140"/>
      <c r="D102" s="140"/>
      <c r="E102" s="140"/>
      <c r="F102" s="140"/>
      <c r="G102" s="41"/>
      <c r="H102" s="1"/>
      <c r="I102" s="5"/>
      <c r="J102" s="76"/>
    </row>
    <row r="103" spans="1:10" x14ac:dyDescent="0.25">
      <c r="A103" s="5"/>
      <c r="B103" s="127"/>
      <c r="C103" s="127"/>
      <c r="D103" s="127"/>
      <c r="E103" s="127"/>
      <c r="F103" s="152" t="s">
        <v>209</v>
      </c>
      <c r="G103" s="41"/>
      <c r="H103" s="1"/>
      <c r="I103" s="5"/>
      <c r="J103" s="76"/>
    </row>
  </sheetData>
  <mergeCells count="11">
    <mergeCell ref="B96:E96"/>
    <mergeCell ref="B95:E95"/>
    <mergeCell ref="B101:F101"/>
    <mergeCell ref="B98:E98"/>
    <mergeCell ref="B97:E97"/>
    <mergeCell ref="A92:D92"/>
    <mergeCell ref="D1:F1"/>
    <mergeCell ref="A3:F3"/>
    <mergeCell ref="A4:F4"/>
    <mergeCell ref="A5:B5"/>
    <mergeCell ref="D5:F5"/>
  </mergeCells>
  <pageMargins left="0.70866141732283472" right="0.31496062992125984" top="0.74803149606299213" bottom="0.74803149606299213" header="0.31496062992125984" footer="0.31496062992125984"/>
  <pageSetup paperSize="9" scale="7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01"/>
  <sheetViews>
    <sheetView topLeftCell="A67" workbookViewId="0">
      <selection activeCell="K81" sqref="K81"/>
    </sheetView>
  </sheetViews>
  <sheetFormatPr defaultColWidth="9.140625" defaultRowHeight="15" x14ac:dyDescent="0.25"/>
  <cols>
    <col min="1" max="1" width="9.140625" style="3"/>
    <col min="2" max="2" width="45" style="3" customWidth="1"/>
    <col min="3" max="3" width="16.42578125" style="3" customWidth="1"/>
    <col min="4" max="4" width="9.140625" style="3"/>
    <col min="5" max="5" width="12.140625" style="3" customWidth="1"/>
    <col min="6" max="6" width="18.5703125" style="3" customWidth="1"/>
    <col min="7" max="7" width="13.28515625" style="3" customWidth="1"/>
    <col min="8" max="8" width="11.85546875" style="3" customWidth="1"/>
    <col min="9" max="16384" width="9.140625" style="3"/>
  </cols>
  <sheetData>
    <row r="1" spans="1:6" x14ac:dyDescent="0.25">
      <c r="A1" s="3" t="s">
        <v>209</v>
      </c>
      <c r="E1" s="3" t="s">
        <v>223</v>
      </c>
    </row>
    <row r="2" spans="1:6" x14ac:dyDescent="0.25">
      <c r="A2" s="1"/>
    </row>
    <row r="3" spans="1:6" ht="39" customHeight="1" x14ac:dyDescent="0.25">
      <c r="A3" s="191" t="s">
        <v>255</v>
      </c>
      <c r="B3" s="192"/>
      <c r="C3" s="192"/>
      <c r="D3" s="192"/>
      <c r="E3" s="192"/>
      <c r="F3" s="192"/>
    </row>
    <row r="4" spans="1:6" x14ac:dyDescent="0.25">
      <c r="A4" s="1"/>
      <c r="F4" s="1"/>
    </row>
    <row r="5" spans="1:6" ht="36.75" customHeight="1" x14ac:dyDescent="0.25">
      <c r="A5" s="207" t="s">
        <v>224</v>
      </c>
      <c r="B5" s="193"/>
      <c r="C5" s="193"/>
      <c r="D5" s="193"/>
      <c r="E5" s="193"/>
      <c r="F5" s="193"/>
    </row>
    <row r="6" spans="1:6" x14ac:dyDescent="0.25">
      <c r="A6" s="3" t="s">
        <v>225</v>
      </c>
      <c r="D6" s="5"/>
      <c r="E6" s="206" t="s">
        <v>226</v>
      </c>
      <c r="F6" s="206"/>
    </row>
    <row r="7" spans="1:6" ht="15.75" thickBot="1" x14ac:dyDescent="0.3"/>
    <row r="8" spans="1:6" ht="39" thickBot="1" x14ac:dyDescent="0.3">
      <c r="A8" s="156" t="s">
        <v>0</v>
      </c>
      <c r="B8" s="157" t="s">
        <v>1</v>
      </c>
      <c r="C8" s="157" t="s">
        <v>187</v>
      </c>
      <c r="D8" s="157" t="s">
        <v>2</v>
      </c>
      <c r="E8" s="158" t="s">
        <v>103</v>
      </c>
      <c r="F8" s="159" t="s">
        <v>3</v>
      </c>
    </row>
    <row r="9" spans="1:6" ht="15.75" thickBot="1" x14ac:dyDescent="0.3">
      <c r="A9" s="160" t="s">
        <v>107</v>
      </c>
      <c r="B9" s="161" t="s">
        <v>108</v>
      </c>
      <c r="C9" s="161" t="s">
        <v>109</v>
      </c>
      <c r="D9" s="161" t="s">
        <v>110</v>
      </c>
      <c r="E9" s="162" t="s">
        <v>111</v>
      </c>
      <c r="F9" s="163" t="s">
        <v>112</v>
      </c>
    </row>
    <row r="10" spans="1:6" x14ac:dyDescent="0.25">
      <c r="A10" s="164">
        <v>1</v>
      </c>
      <c r="B10" s="165" t="s">
        <v>20</v>
      </c>
      <c r="C10" s="166"/>
      <c r="D10" s="166" t="s">
        <v>85</v>
      </c>
      <c r="E10" s="167"/>
      <c r="F10" s="168"/>
    </row>
    <row r="11" spans="1:6" x14ac:dyDescent="0.25">
      <c r="A11" s="169">
        <v>2</v>
      </c>
      <c r="B11" s="170" t="s">
        <v>19</v>
      </c>
      <c r="C11" s="171"/>
      <c r="D11" s="171" t="s">
        <v>85</v>
      </c>
      <c r="E11" s="172"/>
      <c r="F11" s="173"/>
    </row>
    <row r="12" spans="1:6" x14ac:dyDescent="0.25">
      <c r="A12" s="169">
        <v>3</v>
      </c>
      <c r="B12" s="170" t="s">
        <v>38</v>
      </c>
      <c r="C12" s="171"/>
      <c r="D12" s="171" t="s">
        <v>85</v>
      </c>
      <c r="E12" s="172"/>
      <c r="F12" s="173"/>
    </row>
    <row r="13" spans="1:6" x14ac:dyDescent="0.25">
      <c r="A13" s="169">
        <v>4</v>
      </c>
      <c r="B13" s="170" t="s">
        <v>37</v>
      </c>
      <c r="C13" s="171"/>
      <c r="D13" s="171" t="s">
        <v>85</v>
      </c>
      <c r="E13" s="172"/>
      <c r="F13" s="173"/>
    </row>
    <row r="14" spans="1:6" x14ac:dyDescent="0.25">
      <c r="A14" s="169">
        <v>5</v>
      </c>
      <c r="B14" s="170" t="s">
        <v>28</v>
      </c>
      <c r="C14" s="171"/>
      <c r="D14" s="171" t="s">
        <v>85</v>
      </c>
      <c r="E14" s="172"/>
      <c r="F14" s="173"/>
    </row>
    <row r="15" spans="1:6" x14ac:dyDescent="0.25">
      <c r="A15" s="169">
        <v>6</v>
      </c>
      <c r="B15" s="14" t="s">
        <v>67</v>
      </c>
      <c r="C15" s="171"/>
      <c r="D15" s="171" t="s">
        <v>104</v>
      </c>
      <c r="E15" s="7"/>
      <c r="F15" s="143"/>
    </row>
    <row r="16" spans="1:6" x14ac:dyDescent="0.25">
      <c r="A16" s="169">
        <v>7</v>
      </c>
      <c r="B16" s="170" t="s">
        <v>30</v>
      </c>
      <c r="C16" s="171"/>
      <c r="D16" s="171" t="s">
        <v>85</v>
      </c>
      <c r="E16" s="172"/>
      <c r="F16" s="174"/>
    </row>
    <row r="17" spans="1:6" x14ac:dyDescent="0.25">
      <c r="A17" s="169">
        <v>8</v>
      </c>
      <c r="B17" s="14" t="s">
        <v>57</v>
      </c>
      <c r="C17" s="171"/>
      <c r="D17" s="171" t="s">
        <v>85</v>
      </c>
      <c r="E17" s="7"/>
      <c r="F17" s="8"/>
    </row>
    <row r="18" spans="1:6" x14ac:dyDescent="0.25">
      <c r="A18" s="169">
        <v>9</v>
      </c>
      <c r="B18" s="14" t="s">
        <v>60</v>
      </c>
      <c r="C18" s="171"/>
      <c r="D18" s="171" t="s">
        <v>85</v>
      </c>
      <c r="E18" s="7"/>
      <c r="F18" s="8"/>
    </row>
    <row r="19" spans="1:6" x14ac:dyDescent="0.25">
      <c r="A19" s="169">
        <v>10</v>
      </c>
      <c r="B19" s="14" t="s">
        <v>58</v>
      </c>
      <c r="C19" s="171"/>
      <c r="D19" s="171" t="s">
        <v>85</v>
      </c>
      <c r="E19" s="7"/>
      <c r="F19" s="8"/>
    </row>
    <row r="20" spans="1:6" x14ac:dyDescent="0.25">
      <c r="A20" s="169">
        <v>11</v>
      </c>
      <c r="B20" s="14" t="s">
        <v>59</v>
      </c>
      <c r="C20" s="171"/>
      <c r="D20" s="171" t="s">
        <v>85</v>
      </c>
      <c r="E20" s="7"/>
      <c r="F20" s="8"/>
    </row>
    <row r="21" spans="1:6" x14ac:dyDescent="0.25">
      <c r="A21" s="169">
        <v>12</v>
      </c>
      <c r="B21" s="170" t="s">
        <v>32</v>
      </c>
      <c r="C21" s="171"/>
      <c r="D21" s="171" t="s">
        <v>85</v>
      </c>
      <c r="E21" s="172"/>
      <c r="F21" s="173"/>
    </row>
    <row r="22" spans="1:6" x14ac:dyDescent="0.25">
      <c r="A22" s="169">
        <v>13</v>
      </c>
      <c r="B22" s="170" t="s">
        <v>29</v>
      </c>
      <c r="C22" s="171"/>
      <c r="D22" s="171" t="s">
        <v>85</v>
      </c>
      <c r="E22" s="172"/>
      <c r="F22" s="173"/>
    </row>
    <row r="23" spans="1:6" x14ac:dyDescent="0.25">
      <c r="A23" s="169">
        <v>14</v>
      </c>
      <c r="B23" s="170" t="s">
        <v>35</v>
      </c>
      <c r="C23" s="171"/>
      <c r="D23" s="171" t="s">
        <v>85</v>
      </c>
      <c r="E23" s="172"/>
      <c r="F23" s="173"/>
    </row>
    <row r="24" spans="1:6" x14ac:dyDescent="0.25">
      <c r="A24" s="169">
        <v>15</v>
      </c>
      <c r="B24" s="14" t="s">
        <v>63</v>
      </c>
      <c r="C24" s="171"/>
      <c r="D24" s="171" t="s">
        <v>85</v>
      </c>
      <c r="E24" s="7"/>
      <c r="F24" s="8"/>
    </row>
    <row r="25" spans="1:6" x14ac:dyDescent="0.25">
      <c r="A25" s="169">
        <v>16</v>
      </c>
      <c r="B25" s="14" t="s">
        <v>69</v>
      </c>
      <c r="C25" s="171"/>
      <c r="D25" s="171" t="s">
        <v>85</v>
      </c>
      <c r="E25" s="7"/>
      <c r="F25" s="8"/>
    </row>
    <row r="26" spans="1:6" x14ac:dyDescent="0.25">
      <c r="A26" s="169">
        <v>17</v>
      </c>
      <c r="B26" s="14" t="s">
        <v>71</v>
      </c>
      <c r="C26" s="171"/>
      <c r="D26" s="171" t="s">
        <v>85</v>
      </c>
      <c r="E26" s="7"/>
      <c r="F26" s="8"/>
    </row>
    <row r="27" spans="1:6" x14ac:dyDescent="0.25">
      <c r="A27" s="169">
        <v>18</v>
      </c>
      <c r="B27" s="14" t="s">
        <v>72</v>
      </c>
      <c r="C27" s="171"/>
      <c r="D27" s="171" t="s">
        <v>85</v>
      </c>
      <c r="E27" s="7"/>
      <c r="F27" s="8"/>
    </row>
    <row r="28" spans="1:6" x14ac:dyDescent="0.25">
      <c r="A28" s="169">
        <v>19</v>
      </c>
      <c r="B28" s="170" t="s">
        <v>34</v>
      </c>
      <c r="C28" s="171"/>
      <c r="D28" s="171" t="s">
        <v>85</v>
      </c>
      <c r="E28" s="172"/>
      <c r="F28" s="173"/>
    </row>
    <row r="29" spans="1:6" x14ac:dyDescent="0.25">
      <c r="A29" s="169">
        <v>20</v>
      </c>
      <c r="B29" s="14" t="s">
        <v>142</v>
      </c>
      <c r="C29" s="171"/>
      <c r="D29" s="171" t="s">
        <v>85</v>
      </c>
      <c r="E29" s="7"/>
      <c r="F29" s="8"/>
    </row>
    <row r="30" spans="1:6" x14ac:dyDescent="0.25">
      <c r="A30" s="169">
        <v>21</v>
      </c>
      <c r="B30" s="14" t="s">
        <v>77</v>
      </c>
      <c r="C30" s="171"/>
      <c r="D30" s="171" t="s">
        <v>85</v>
      </c>
      <c r="E30" s="7"/>
      <c r="F30" s="9"/>
    </row>
    <row r="31" spans="1:6" x14ac:dyDescent="0.25">
      <c r="A31" s="169">
        <v>22</v>
      </c>
      <c r="B31" s="170" t="s">
        <v>10</v>
      </c>
      <c r="C31" s="171"/>
      <c r="D31" s="171" t="s">
        <v>85</v>
      </c>
      <c r="E31" s="172"/>
      <c r="F31" s="173"/>
    </row>
    <row r="32" spans="1:6" x14ac:dyDescent="0.25">
      <c r="A32" s="169">
        <v>23</v>
      </c>
      <c r="B32" s="170" t="s">
        <v>22</v>
      </c>
      <c r="C32" s="171"/>
      <c r="D32" s="171" t="s">
        <v>85</v>
      </c>
      <c r="E32" s="172"/>
      <c r="F32" s="175"/>
    </row>
    <row r="33" spans="1:13" x14ac:dyDescent="0.25">
      <c r="A33" s="169">
        <v>24</v>
      </c>
      <c r="B33" s="170" t="s">
        <v>16</v>
      </c>
      <c r="C33" s="171"/>
      <c r="D33" s="171" t="s">
        <v>85</v>
      </c>
      <c r="E33" s="176"/>
      <c r="F33" s="173"/>
    </row>
    <row r="34" spans="1:13" x14ac:dyDescent="0.25">
      <c r="A34" s="169">
        <v>25</v>
      </c>
      <c r="B34" s="170" t="s">
        <v>4</v>
      </c>
      <c r="C34" s="171"/>
      <c r="D34" s="171" t="s">
        <v>85</v>
      </c>
      <c r="E34" s="172"/>
      <c r="F34" s="177"/>
    </row>
    <row r="35" spans="1:13" x14ac:dyDescent="0.25">
      <c r="A35" s="169">
        <v>26</v>
      </c>
      <c r="B35" s="170" t="s">
        <v>25</v>
      </c>
      <c r="C35" s="171"/>
      <c r="D35" s="171" t="s">
        <v>85</v>
      </c>
      <c r="E35" s="172"/>
      <c r="F35" s="178"/>
      <c r="H35" s="1"/>
    </row>
    <row r="36" spans="1:13" x14ac:dyDescent="0.25">
      <c r="A36" s="169">
        <v>27</v>
      </c>
      <c r="B36" s="170" t="s">
        <v>133</v>
      </c>
      <c r="C36" s="171"/>
      <c r="D36" s="171" t="s">
        <v>105</v>
      </c>
      <c r="E36" s="172"/>
      <c r="F36" s="173"/>
    </row>
    <row r="37" spans="1:13" x14ac:dyDescent="0.25">
      <c r="A37" s="169">
        <v>28</v>
      </c>
      <c r="B37" s="170" t="s">
        <v>21</v>
      </c>
      <c r="C37" s="171"/>
      <c r="D37" s="171" t="s">
        <v>85</v>
      </c>
      <c r="E37" s="172"/>
      <c r="F37" s="173"/>
    </row>
    <row r="38" spans="1:13" x14ac:dyDescent="0.25">
      <c r="A38" s="169">
        <v>29</v>
      </c>
      <c r="B38" s="170" t="s">
        <v>18</v>
      </c>
      <c r="C38" s="171"/>
      <c r="D38" s="171" t="s">
        <v>85</v>
      </c>
      <c r="E38" s="172"/>
      <c r="F38" s="174"/>
    </row>
    <row r="39" spans="1:13" x14ac:dyDescent="0.25">
      <c r="A39" s="169">
        <v>30</v>
      </c>
      <c r="B39" s="170" t="s">
        <v>126</v>
      </c>
      <c r="C39" s="171"/>
      <c r="D39" s="171" t="s">
        <v>85</v>
      </c>
      <c r="E39" s="172"/>
      <c r="F39" s="173"/>
    </row>
    <row r="40" spans="1:13" x14ac:dyDescent="0.25">
      <c r="A40" s="169">
        <v>31</v>
      </c>
      <c r="B40" s="170" t="s">
        <v>17</v>
      </c>
      <c r="C40" s="171"/>
      <c r="D40" s="171" t="s">
        <v>85</v>
      </c>
      <c r="E40" s="172"/>
      <c r="F40" s="173"/>
    </row>
    <row r="41" spans="1:13" x14ac:dyDescent="0.25">
      <c r="A41" s="169">
        <v>32</v>
      </c>
      <c r="B41" s="14" t="s">
        <v>61</v>
      </c>
      <c r="C41" s="171"/>
      <c r="D41" s="171" t="s">
        <v>85</v>
      </c>
      <c r="E41" s="7"/>
      <c r="F41" s="143"/>
    </row>
    <row r="42" spans="1:13" x14ac:dyDescent="0.25">
      <c r="A42" s="169">
        <v>33</v>
      </c>
      <c r="B42" s="14" t="s">
        <v>62</v>
      </c>
      <c r="C42" s="171"/>
      <c r="D42" s="171" t="s">
        <v>85</v>
      </c>
      <c r="E42" s="7"/>
      <c r="F42" s="143"/>
    </row>
    <row r="43" spans="1:13" x14ac:dyDescent="0.25">
      <c r="A43" s="169">
        <v>34</v>
      </c>
      <c r="B43" s="170" t="s">
        <v>11</v>
      </c>
      <c r="C43" s="171"/>
      <c r="D43" s="171" t="s">
        <v>85</v>
      </c>
      <c r="E43" s="172"/>
      <c r="F43" s="173"/>
    </row>
    <row r="44" spans="1:13" x14ac:dyDescent="0.25">
      <c r="A44" s="169">
        <v>35</v>
      </c>
      <c r="B44" s="14" t="s">
        <v>56</v>
      </c>
      <c r="C44" s="171"/>
      <c r="D44" s="171" t="s">
        <v>85</v>
      </c>
      <c r="E44" s="7"/>
      <c r="F44" s="8"/>
    </row>
    <row r="45" spans="1:13" x14ac:dyDescent="0.25">
      <c r="A45" s="169">
        <v>36</v>
      </c>
      <c r="B45" s="170" t="s">
        <v>7</v>
      </c>
      <c r="C45" s="171"/>
      <c r="D45" s="171" t="s">
        <v>85</v>
      </c>
      <c r="E45" s="172"/>
      <c r="F45" s="173"/>
    </row>
    <row r="46" spans="1:13" x14ac:dyDescent="0.25">
      <c r="A46" s="169">
        <v>37</v>
      </c>
      <c r="B46" s="14" t="s">
        <v>49</v>
      </c>
      <c r="C46" s="171"/>
      <c r="D46" s="171" t="s">
        <v>85</v>
      </c>
      <c r="E46" s="172"/>
      <c r="F46" s="173"/>
      <c r="L46" s="5"/>
      <c r="M46" s="39"/>
    </row>
    <row r="47" spans="1:13" x14ac:dyDescent="0.25">
      <c r="A47" s="169">
        <v>38</v>
      </c>
      <c r="B47" s="14" t="s">
        <v>50</v>
      </c>
      <c r="C47" s="171"/>
      <c r="D47" s="171" t="s">
        <v>85</v>
      </c>
      <c r="E47" s="172"/>
      <c r="F47" s="174"/>
    </row>
    <row r="48" spans="1:13" x14ac:dyDescent="0.25">
      <c r="A48" s="169">
        <v>39</v>
      </c>
      <c r="B48" s="14" t="s">
        <v>51</v>
      </c>
      <c r="C48" s="171"/>
      <c r="D48" s="171" t="s">
        <v>85</v>
      </c>
      <c r="E48" s="7"/>
      <c r="F48" s="143"/>
    </row>
    <row r="49" spans="1:13" x14ac:dyDescent="0.25">
      <c r="A49" s="169">
        <v>40</v>
      </c>
      <c r="B49" s="14" t="s">
        <v>52</v>
      </c>
      <c r="C49" s="171"/>
      <c r="D49" s="171" t="s">
        <v>85</v>
      </c>
      <c r="E49" s="7"/>
      <c r="F49" s="8"/>
    </row>
    <row r="50" spans="1:13" x14ac:dyDescent="0.25">
      <c r="A50" s="169">
        <v>41</v>
      </c>
      <c r="B50" s="14" t="s">
        <v>53</v>
      </c>
      <c r="C50" s="171"/>
      <c r="D50" s="171" t="s">
        <v>85</v>
      </c>
      <c r="E50" s="7"/>
      <c r="F50" s="8"/>
    </row>
    <row r="51" spans="1:13" x14ac:dyDescent="0.25">
      <c r="A51" s="169">
        <v>42</v>
      </c>
      <c r="B51" s="14" t="s">
        <v>54</v>
      </c>
      <c r="C51" s="171"/>
      <c r="D51" s="171" t="s">
        <v>85</v>
      </c>
      <c r="E51" s="7"/>
      <c r="F51" s="8"/>
    </row>
    <row r="52" spans="1:13" x14ac:dyDescent="0.25">
      <c r="A52" s="169">
        <v>43</v>
      </c>
      <c r="B52" s="14" t="s">
        <v>70</v>
      </c>
      <c r="C52" s="171"/>
      <c r="D52" s="171" t="s">
        <v>106</v>
      </c>
      <c r="E52" s="7"/>
      <c r="F52" s="8"/>
    </row>
    <row r="53" spans="1:13" x14ac:dyDescent="0.25">
      <c r="A53" s="169">
        <v>44</v>
      </c>
      <c r="B53" s="170" t="s">
        <v>24</v>
      </c>
      <c r="C53" s="171"/>
      <c r="D53" s="171" t="s">
        <v>85</v>
      </c>
      <c r="E53" s="172"/>
      <c r="F53" s="173"/>
    </row>
    <row r="54" spans="1:13" x14ac:dyDescent="0.25">
      <c r="A54" s="169">
        <v>45</v>
      </c>
      <c r="B54" s="14" t="s">
        <v>76</v>
      </c>
      <c r="C54" s="171"/>
      <c r="D54" s="171" t="s">
        <v>85</v>
      </c>
      <c r="E54" s="7"/>
      <c r="F54" s="8"/>
    </row>
    <row r="55" spans="1:13" x14ac:dyDescent="0.25">
      <c r="A55" s="169">
        <v>46</v>
      </c>
      <c r="B55" s="170" t="s">
        <v>6</v>
      </c>
      <c r="C55" s="171"/>
      <c r="D55" s="171" t="s">
        <v>85</v>
      </c>
      <c r="E55" s="172"/>
      <c r="F55" s="173"/>
    </row>
    <row r="56" spans="1:13" x14ac:dyDescent="0.25">
      <c r="A56" s="169">
        <v>47</v>
      </c>
      <c r="B56" s="170" t="s">
        <v>47</v>
      </c>
      <c r="C56" s="179"/>
      <c r="D56" s="179" t="s">
        <v>113</v>
      </c>
      <c r="E56" s="172"/>
      <c r="F56" s="180">
        <v>0</v>
      </c>
      <c r="H56" s="12"/>
      <c r="I56" s="12"/>
      <c r="J56" s="12"/>
      <c r="K56" s="12"/>
      <c r="L56" s="12"/>
      <c r="M56" s="12"/>
    </row>
    <row r="57" spans="1:13" x14ac:dyDescent="0.25">
      <c r="A57" s="169">
        <v>48</v>
      </c>
      <c r="B57" s="170" t="s">
        <v>48</v>
      </c>
      <c r="C57" s="179"/>
      <c r="D57" s="179" t="s">
        <v>113</v>
      </c>
      <c r="E57" s="172"/>
      <c r="F57" s="180">
        <v>0</v>
      </c>
    </row>
    <row r="58" spans="1:13" x14ac:dyDescent="0.25">
      <c r="A58" s="169">
        <v>49</v>
      </c>
      <c r="B58" s="170" t="s">
        <v>190</v>
      </c>
      <c r="C58" s="171"/>
      <c r="D58" s="171" t="s">
        <v>85</v>
      </c>
      <c r="E58" s="172"/>
      <c r="F58" s="174"/>
    </row>
    <row r="59" spans="1:13" x14ac:dyDescent="0.25">
      <c r="A59" s="169">
        <v>50</v>
      </c>
      <c r="B59" s="170" t="s">
        <v>40</v>
      </c>
      <c r="C59" s="171"/>
      <c r="D59" s="171" t="s">
        <v>85</v>
      </c>
      <c r="E59" s="172"/>
      <c r="F59" s="173"/>
    </row>
    <row r="60" spans="1:13" x14ac:dyDescent="0.25">
      <c r="A60" s="169">
        <v>51</v>
      </c>
      <c r="B60" s="14" t="s">
        <v>55</v>
      </c>
      <c r="C60" s="171"/>
      <c r="D60" s="171" t="s">
        <v>85</v>
      </c>
      <c r="E60" s="7"/>
      <c r="F60" s="8"/>
    </row>
    <row r="61" spans="1:13" x14ac:dyDescent="0.25">
      <c r="A61" s="169">
        <v>52</v>
      </c>
      <c r="B61" s="14" t="s">
        <v>66</v>
      </c>
      <c r="C61" s="171"/>
      <c r="D61" s="171" t="s">
        <v>85</v>
      </c>
      <c r="E61" s="7"/>
      <c r="F61" s="8"/>
    </row>
    <row r="62" spans="1:13" x14ac:dyDescent="0.25">
      <c r="A62" s="169">
        <v>53</v>
      </c>
      <c r="B62" s="14" t="s">
        <v>65</v>
      </c>
      <c r="C62" s="171"/>
      <c r="D62" s="171" t="s">
        <v>85</v>
      </c>
      <c r="E62" s="7"/>
      <c r="F62" s="8"/>
    </row>
    <row r="63" spans="1:13" x14ac:dyDescent="0.25">
      <c r="A63" s="169">
        <v>54</v>
      </c>
      <c r="B63" s="170" t="s">
        <v>26</v>
      </c>
      <c r="C63" s="171"/>
      <c r="D63" s="171" t="s">
        <v>85</v>
      </c>
      <c r="E63" s="172"/>
      <c r="F63" s="178"/>
    </row>
    <row r="64" spans="1:13" x14ac:dyDescent="0.25">
      <c r="A64" s="169">
        <v>55</v>
      </c>
      <c r="B64" s="170" t="s">
        <v>132</v>
      </c>
      <c r="C64" s="171"/>
      <c r="D64" s="171" t="s">
        <v>105</v>
      </c>
      <c r="E64" s="172"/>
      <c r="F64" s="173"/>
    </row>
    <row r="65" spans="1:9" x14ac:dyDescent="0.25">
      <c r="A65" s="169">
        <v>56</v>
      </c>
      <c r="B65" s="170" t="s">
        <v>12</v>
      </c>
      <c r="C65" s="171"/>
      <c r="D65" s="171" t="s">
        <v>85</v>
      </c>
      <c r="E65" s="172"/>
      <c r="F65" s="173"/>
    </row>
    <row r="66" spans="1:9" x14ac:dyDescent="0.25">
      <c r="A66" s="169">
        <v>57</v>
      </c>
      <c r="B66" s="170" t="s">
        <v>36</v>
      </c>
      <c r="C66" s="171"/>
      <c r="D66" s="171" t="s">
        <v>85</v>
      </c>
      <c r="E66" s="172"/>
      <c r="F66" s="173"/>
    </row>
    <row r="67" spans="1:9" x14ac:dyDescent="0.25">
      <c r="A67" s="169">
        <v>58</v>
      </c>
      <c r="B67" s="170" t="s">
        <v>45</v>
      </c>
      <c r="C67" s="171"/>
      <c r="D67" s="171" t="s">
        <v>85</v>
      </c>
      <c r="E67" s="172"/>
      <c r="F67" s="173"/>
    </row>
    <row r="68" spans="1:9" x14ac:dyDescent="0.25">
      <c r="A68" s="169">
        <v>59</v>
      </c>
      <c r="B68" s="170" t="s">
        <v>23</v>
      </c>
      <c r="C68" s="171"/>
      <c r="D68" s="171" t="s">
        <v>85</v>
      </c>
      <c r="E68" s="172"/>
      <c r="F68" s="173"/>
    </row>
    <row r="69" spans="1:9" x14ac:dyDescent="0.25">
      <c r="A69" s="169">
        <v>60</v>
      </c>
      <c r="B69" s="14" t="s">
        <v>73</v>
      </c>
      <c r="C69" s="171"/>
      <c r="D69" s="171" t="s">
        <v>85</v>
      </c>
      <c r="E69" s="7"/>
      <c r="F69" s="8"/>
    </row>
    <row r="70" spans="1:9" x14ac:dyDescent="0.25">
      <c r="A70" s="169">
        <v>61</v>
      </c>
      <c r="B70" s="170" t="s">
        <v>15</v>
      </c>
      <c r="C70" s="171"/>
      <c r="D70" s="171" t="s">
        <v>85</v>
      </c>
      <c r="E70" s="172"/>
      <c r="F70" s="173"/>
    </row>
    <row r="71" spans="1:9" x14ac:dyDescent="0.25">
      <c r="A71" s="169">
        <v>62</v>
      </c>
      <c r="B71" s="170" t="s">
        <v>46</v>
      </c>
      <c r="C71" s="179"/>
      <c r="D71" s="179" t="s">
        <v>113</v>
      </c>
      <c r="E71" s="172"/>
      <c r="F71" s="181">
        <v>0</v>
      </c>
    </row>
    <row r="72" spans="1:9" x14ac:dyDescent="0.25">
      <c r="A72" s="169">
        <v>63</v>
      </c>
      <c r="B72" s="170" t="s">
        <v>5</v>
      </c>
      <c r="C72" s="171"/>
      <c r="D72" s="171" t="s">
        <v>85</v>
      </c>
      <c r="E72" s="172"/>
      <c r="F72" s="173"/>
    </row>
    <row r="73" spans="1:9" x14ac:dyDescent="0.25">
      <c r="A73" s="169">
        <v>64</v>
      </c>
      <c r="B73" s="170" t="s">
        <v>27</v>
      </c>
      <c r="C73" s="171"/>
      <c r="D73" s="171" t="s">
        <v>85</v>
      </c>
      <c r="E73" s="172"/>
      <c r="F73" s="178"/>
      <c r="H73" s="1"/>
      <c r="I73" s="1"/>
    </row>
    <row r="74" spans="1:9" x14ac:dyDescent="0.25">
      <c r="A74" s="169">
        <v>65</v>
      </c>
      <c r="B74" s="170" t="s">
        <v>129</v>
      </c>
      <c r="C74" s="171"/>
      <c r="D74" s="171" t="s">
        <v>130</v>
      </c>
      <c r="E74" s="172"/>
      <c r="F74" s="173"/>
    </row>
    <row r="75" spans="1:9" x14ac:dyDescent="0.25">
      <c r="A75" s="169">
        <v>66</v>
      </c>
      <c r="B75" s="170" t="s">
        <v>31</v>
      </c>
      <c r="C75" s="171"/>
      <c r="D75" s="171" t="s">
        <v>85</v>
      </c>
      <c r="E75" s="172"/>
      <c r="F75" s="173"/>
    </row>
    <row r="76" spans="1:9" x14ac:dyDescent="0.25">
      <c r="A76" s="169">
        <v>67</v>
      </c>
      <c r="B76" s="14" t="s">
        <v>74</v>
      </c>
      <c r="C76" s="171"/>
      <c r="D76" s="171" t="s">
        <v>85</v>
      </c>
      <c r="E76" s="7"/>
      <c r="F76" s="8"/>
    </row>
    <row r="77" spans="1:9" x14ac:dyDescent="0.25">
      <c r="A77" s="169">
        <v>68</v>
      </c>
      <c r="B77" s="170" t="s">
        <v>8</v>
      </c>
      <c r="C77" s="171"/>
      <c r="D77" s="171" t="s">
        <v>85</v>
      </c>
      <c r="E77" s="172"/>
      <c r="F77" s="173"/>
    </row>
    <row r="78" spans="1:9" x14ac:dyDescent="0.25">
      <c r="A78" s="169">
        <v>69</v>
      </c>
      <c r="B78" s="170" t="s">
        <v>9</v>
      </c>
      <c r="C78" s="171"/>
      <c r="D78" s="171" t="s">
        <v>85</v>
      </c>
      <c r="E78" s="172"/>
      <c r="F78" s="173"/>
    </row>
    <row r="79" spans="1:9" x14ac:dyDescent="0.25">
      <c r="A79" s="169">
        <v>70</v>
      </c>
      <c r="B79" s="14" t="s">
        <v>125</v>
      </c>
      <c r="C79" s="171"/>
      <c r="D79" s="171" t="s">
        <v>105</v>
      </c>
      <c r="E79" s="7"/>
      <c r="F79" s="8"/>
    </row>
    <row r="80" spans="1:9" x14ac:dyDescent="0.25">
      <c r="A80" s="169">
        <v>71</v>
      </c>
      <c r="B80" s="14" t="s">
        <v>75</v>
      </c>
      <c r="C80" s="171"/>
      <c r="D80" s="171" t="s">
        <v>105</v>
      </c>
      <c r="E80" s="7"/>
      <c r="F80" s="8"/>
    </row>
    <row r="81" spans="1:6" x14ac:dyDescent="0.25">
      <c r="A81" s="169">
        <v>72</v>
      </c>
      <c r="B81" s="14" t="s">
        <v>124</v>
      </c>
      <c r="C81" s="171"/>
      <c r="D81" s="171" t="s">
        <v>105</v>
      </c>
      <c r="E81" s="7"/>
      <c r="F81" s="8"/>
    </row>
    <row r="82" spans="1:6" x14ac:dyDescent="0.25">
      <c r="A82" s="169">
        <v>73</v>
      </c>
      <c r="B82" s="14" t="s">
        <v>87</v>
      </c>
      <c r="C82" s="171"/>
      <c r="D82" s="171" t="s">
        <v>105</v>
      </c>
      <c r="E82" s="7"/>
      <c r="F82" s="8"/>
    </row>
    <row r="83" spans="1:6" x14ac:dyDescent="0.25">
      <c r="A83" s="169">
        <v>74</v>
      </c>
      <c r="B83" s="14" t="s">
        <v>123</v>
      </c>
      <c r="C83" s="171"/>
      <c r="D83" s="171" t="s">
        <v>105</v>
      </c>
      <c r="E83" s="112"/>
      <c r="F83" s="8"/>
    </row>
    <row r="84" spans="1:6" x14ac:dyDescent="0.25">
      <c r="A84" s="169">
        <v>75</v>
      </c>
      <c r="B84" s="14" t="s">
        <v>64</v>
      </c>
      <c r="C84" s="171"/>
      <c r="D84" s="171" t="s">
        <v>85</v>
      </c>
      <c r="E84" s="7"/>
      <c r="F84" s="8"/>
    </row>
    <row r="85" spans="1:6" x14ac:dyDescent="0.25">
      <c r="A85" s="169">
        <v>76</v>
      </c>
      <c r="B85" s="170" t="s">
        <v>41</v>
      </c>
      <c r="C85" s="171"/>
      <c r="D85" s="171" t="s">
        <v>85</v>
      </c>
      <c r="E85" s="172"/>
      <c r="F85" s="173"/>
    </row>
    <row r="86" spans="1:6" x14ac:dyDescent="0.25">
      <c r="A86" s="169">
        <v>77</v>
      </c>
      <c r="B86" s="170" t="s">
        <v>42</v>
      </c>
      <c r="C86" s="171"/>
      <c r="D86" s="171" t="s">
        <v>85</v>
      </c>
      <c r="E86" s="172"/>
      <c r="F86" s="173"/>
    </row>
    <row r="87" spans="1:6" x14ac:dyDescent="0.25">
      <c r="A87" s="169">
        <v>78</v>
      </c>
      <c r="B87" s="170" t="s">
        <v>13</v>
      </c>
      <c r="C87" s="171"/>
      <c r="D87" s="171" t="s">
        <v>85</v>
      </c>
      <c r="E87" s="172"/>
      <c r="F87" s="173"/>
    </row>
    <row r="88" spans="1:6" x14ac:dyDescent="0.25">
      <c r="A88" s="169">
        <v>79</v>
      </c>
      <c r="B88" s="170" t="s">
        <v>44</v>
      </c>
      <c r="C88" s="171"/>
      <c r="D88" s="171" t="s">
        <v>104</v>
      </c>
      <c r="E88" s="172"/>
      <c r="F88" s="173"/>
    </row>
    <row r="89" spans="1:6" x14ac:dyDescent="0.25">
      <c r="A89" s="169">
        <v>80</v>
      </c>
      <c r="B89" s="182" t="s">
        <v>191</v>
      </c>
      <c r="C89" s="171"/>
      <c r="D89" s="171" t="s">
        <v>104</v>
      </c>
      <c r="E89" s="172"/>
      <c r="F89" s="173"/>
    </row>
    <row r="90" spans="1:6" x14ac:dyDescent="0.25">
      <c r="A90" s="169">
        <v>81</v>
      </c>
      <c r="B90" s="182" t="s">
        <v>188</v>
      </c>
      <c r="C90" s="183"/>
      <c r="D90" s="183" t="s">
        <v>113</v>
      </c>
      <c r="E90" s="184"/>
      <c r="F90" s="185">
        <v>0</v>
      </c>
    </row>
    <row r="91" spans="1:6" ht="15.75" thickBot="1" x14ac:dyDescent="0.3">
      <c r="A91" s="169">
        <v>82</v>
      </c>
      <c r="B91" s="186" t="s">
        <v>14</v>
      </c>
      <c r="C91" s="187"/>
      <c r="D91" s="187" t="s">
        <v>85</v>
      </c>
      <c r="E91" s="188"/>
      <c r="F91" s="189"/>
    </row>
    <row r="92" spans="1:6" ht="15.75" thickBot="1" x14ac:dyDescent="0.3">
      <c r="A92" s="208" t="s">
        <v>102</v>
      </c>
      <c r="B92" s="209"/>
      <c r="C92" s="209"/>
      <c r="D92" s="210"/>
      <c r="E92" s="89">
        <f>SUM(E10:E91)</f>
        <v>0</v>
      </c>
      <c r="F92" s="88">
        <f>SUM(F10:F91)</f>
        <v>0</v>
      </c>
    </row>
    <row r="94" spans="1:6" x14ac:dyDescent="0.25">
      <c r="B94" s="200" t="s">
        <v>227</v>
      </c>
      <c r="C94" s="200"/>
      <c r="D94" s="200"/>
      <c r="E94" s="200"/>
      <c r="F94" s="132"/>
    </row>
    <row r="95" spans="1:6" x14ac:dyDescent="0.25">
      <c r="B95" s="206" t="s">
        <v>228</v>
      </c>
      <c r="C95" s="199"/>
      <c r="D95" s="199"/>
      <c r="E95" s="199"/>
      <c r="F95" s="6">
        <f>F92*F94</f>
        <v>0</v>
      </c>
    </row>
    <row r="96" spans="1:6" x14ac:dyDescent="0.25">
      <c r="B96" s="206" t="s">
        <v>229</v>
      </c>
      <c r="C96" s="199"/>
      <c r="D96" s="199"/>
      <c r="E96" s="199"/>
      <c r="F96" s="6">
        <f>E92</f>
        <v>0</v>
      </c>
    </row>
    <row r="97" spans="1:6" x14ac:dyDescent="0.25">
      <c r="B97" s="192" t="s">
        <v>230</v>
      </c>
      <c r="C97" s="201"/>
      <c r="D97" s="201"/>
      <c r="E97" s="201"/>
      <c r="F97" s="6">
        <f>(F95+F96)*23%</f>
        <v>0</v>
      </c>
    </row>
    <row r="98" spans="1:6" x14ac:dyDescent="0.25">
      <c r="F98" s="6"/>
    </row>
    <row r="99" spans="1:6" x14ac:dyDescent="0.25">
      <c r="A99" s="1" t="s">
        <v>204</v>
      </c>
      <c r="B99" s="1"/>
      <c r="C99" s="1"/>
      <c r="D99" s="1"/>
      <c r="E99" s="1"/>
      <c r="F99" s="1"/>
    </row>
    <row r="100" spans="1:6" x14ac:dyDescent="0.25">
      <c r="A100" s="5"/>
      <c r="B100" s="1"/>
      <c r="C100" s="11"/>
      <c r="D100" s="10"/>
      <c r="E100" s="11"/>
    </row>
    <row r="101" spans="1:6" x14ac:dyDescent="0.25">
      <c r="F101" s="6" t="s">
        <v>209</v>
      </c>
    </row>
  </sheetData>
  <mergeCells count="8">
    <mergeCell ref="A3:F3"/>
    <mergeCell ref="A5:F5"/>
    <mergeCell ref="E6:F6"/>
    <mergeCell ref="B97:E97"/>
    <mergeCell ref="B96:E96"/>
    <mergeCell ref="B95:E95"/>
    <mergeCell ref="B94:E94"/>
    <mergeCell ref="A92:D92"/>
  </mergeCells>
  <pageMargins left="0.94488188976377963" right="0.23622047244094491" top="0.74803149606299213" bottom="0.74803149606299213" header="0.31496062992125984" footer="0.31496062992125984"/>
  <pageSetup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0"/>
  <sheetViews>
    <sheetView workbookViewId="0">
      <selection activeCell="I10" sqref="I10"/>
    </sheetView>
  </sheetViews>
  <sheetFormatPr defaultColWidth="9.140625" defaultRowHeight="15" x14ac:dyDescent="0.25"/>
  <cols>
    <col min="1" max="1" width="8.42578125" style="3" customWidth="1"/>
    <col min="2" max="2" width="45.7109375" style="3" customWidth="1"/>
    <col min="3" max="3" width="14.28515625" style="3" customWidth="1"/>
    <col min="4" max="4" width="15.5703125" style="3" customWidth="1"/>
    <col min="5" max="5" width="14.7109375" style="3" customWidth="1"/>
    <col min="6" max="6" width="15.140625" style="3" customWidth="1"/>
    <col min="7" max="7" width="13.28515625" style="3" customWidth="1"/>
    <col min="8" max="8" width="17.7109375" style="3" customWidth="1"/>
    <col min="9" max="16384" width="9.140625" style="3"/>
  </cols>
  <sheetData>
    <row r="1" spans="1:13" x14ac:dyDescent="0.25">
      <c r="A1" s="3" t="s">
        <v>209</v>
      </c>
      <c r="D1" s="202" t="s">
        <v>231</v>
      </c>
      <c r="E1" s="202"/>
      <c r="F1" s="202"/>
    </row>
    <row r="2" spans="1:13" x14ac:dyDescent="0.25">
      <c r="A2" s="1"/>
      <c r="D2" s="1"/>
      <c r="E2" s="1"/>
      <c r="F2" s="1"/>
    </row>
    <row r="3" spans="1:13" ht="39.75" customHeight="1" x14ac:dyDescent="0.25">
      <c r="A3" s="191" t="s">
        <v>255</v>
      </c>
      <c r="B3" s="192"/>
      <c r="C3" s="192"/>
      <c r="D3" s="192"/>
      <c r="E3" s="192"/>
      <c r="F3" s="192"/>
    </row>
    <row r="4" spans="1:13" x14ac:dyDescent="0.25">
      <c r="A4" s="1"/>
      <c r="B4" s="1"/>
      <c r="D4" s="1"/>
      <c r="E4" s="1"/>
      <c r="F4" s="1"/>
    </row>
    <row r="5" spans="1:13" ht="36" customHeight="1" x14ac:dyDescent="0.25">
      <c r="A5" s="211" t="s">
        <v>232</v>
      </c>
      <c r="B5" s="212"/>
      <c r="C5" s="212"/>
      <c r="D5" s="212"/>
      <c r="E5" s="212"/>
      <c r="F5" s="212"/>
    </row>
    <row r="6" spans="1:13" x14ac:dyDescent="0.25">
      <c r="A6" s="5"/>
      <c r="B6" s="41" t="s">
        <v>233</v>
      </c>
      <c r="C6" s="41"/>
      <c r="D6" s="1"/>
      <c r="E6" s="5" t="s">
        <v>88</v>
      </c>
      <c r="F6" s="41" t="s">
        <v>79</v>
      </c>
      <c r="I6" s="1"/>
    </row>
    <row r="7" spans="1:13" x14ac:dyDescent="0.25">
      <c r="A7" s="1"/>
      <c r="B7" s="192" t="s">
        <v>151</v>
      </c>
      <c r="C7" s="192"/>
      <c r="D7" s="192"/>
      <c r="E7" s="192"/>
      <c r="F7" s="39"/>
      <c r="I7" s="1"/>
    </row>
    <row r="8" spans="1:13" x14ac:dyDescent="0.25">
      <c r="A8" s="212" t="s">
        <v>234</v>
      </c>
      <c r="B8" s="212"/>
      <c r="C8" s="212"/>
      <c r="D8" s="212"/>
      <c r="E8" s="212"/>
      <c r="F8" s="212"/>
      <c r="H8" s="1"/>
      <c r="I8" s="1"/>
    </row>
    <row r="9" spans="1:13" ht="15.75" thickBot="1" x14ac:dyDescent="0.3">
      <c r="A9" s="5"/>
      <c r="B9" s="41" t="s">
        <v>235</v>
      </c>
      <c r="D9" s="1"/>
      <c r="E9" s="5" t="s">
        <v>88</v>
      </c>
      <c r="F9" s="41" t="s">
        <v>81</v>
      </c>
      <c r="H9" s="1"/>
      <c r="I9" s="1"/>
    </row>
    <row r="10" spans="1:13" ht="42" customHeight="1" thickBot="1" x14ac:dyDescent="0.3">
      <c r="A10" s="42" t="s">
        <v>0</v>
      </c>
      <c r="B10" s="43" t="s">
        <v>1</v>
      </c>
      <c r="C10" s="43" t="s">
        <v>187</v>
      </c>
      <c r="D10" s="43" t="s">
        <v>2</v>
      </c>
      <c r="E10" s="44" t="s">
        <v>103</v>
      </c>
      <c r="F10" s="45" t="s">
        <v>3</v>
      </c>
    </row>
    <row r="11" spans="1:13" ht="15.75" thickBot="1" x14ac:dyDescent="0.3">
      <c r="A11" s="46" t="s">
        <v>107</v>
      </c>
      <c r="B11" s="47" t="s">
        <v>108</v>
      </c>
      <c r="C11" s="47" t="s">
        <v>109</v>
      </c>
      <c r="D11" s="47" t="s">
        <v>110</v>
      </c>
      <c r="E11" s="48" t="s">
        <v>111</v>
      </c>
      <c r="F11" s="49" t="s">
        <v>112</v>
      </c>
      <c r="H11" s="12"/>
      <c r="I11" s="12"/>
      <c r="J11" s="12"/>
      <c r="K11" s="12"/>
      <c r="L11" s="12"/>
      <c r="M11" s="12"/>
    </row>
    <row r="12" spans="1:13" x14ac:dyDescent="0.25">
      <c r="A12" s="50">
        <v>1</v>
      </c>
      <c r="B12" s="134" t="s">
        <v>20</v>
      </c>
      <c r="C12" s="51"/>
      <c r="D12" s="51" t="s">
        <v>85</v>
      </c>
      <c r="E12" s="52"/>
      <c r="F12" s="53"/>
    </row>
    <row r="13" spans="1:13" x14ac:dyDescent="0.25">
      <c r="A13" s="54">
        <v>2</v>
      </c>
      <c r="B13" s="135" t="s">
        <v>19</v>
      </c>
      <c r="C13" s="40"/>
      <c r="D13" s="40" t="s">
        <v>85</v>
      </c>
      <c r="E13" s="55"/>
      <c r="F13" s="56"/>
    </row>
    <row r="14" spans="1:13" x14ac:dyDescent="0.25">
      <c r="A14" s="54">
        <v>3</v>
      </c>
      <c r="B14" s="135" t="s">
        <v>38</v>
      </c>
      <c r="C14" s="40"/>
      <c r="D14" s="40" t="s">
        <v>85</v>
      </c>
      <c r="E14" s="55"/>
      <c r="F14" s="56"/>
    </row>
    <row r="15" spans="1:13" x14ac:dyDescent="0.25">
      <c r="A15" s="54">
        <v>4</v>
      </c>
      <c r="B15" s="135" t="s">
        <v>37</v>
      </c>
      <c r="C15" s="40"/>
      <c r="D15" s="40" t="s">
        <v>85</v>
      </c>
      <c r="E15" s="55"/>
      <c r="F15" s="56"/>
    </row>
    <row r="16" spans="1:13" x14ac:dyDescent="0.25">
      <c r="A16" s="54">
        <v>5</v>
      </c>
      <c r="B16" s="135" t="s">
        <v>28</v>
      </c>
      <c r="C16" s="40"/>
      <c r="D16" s="40" t="s">
        <v>85</v>
      </c>
      <c r="E16" s="55"/>
      <c r="F16" s="56"/>
    </row>
    <row r="17" spans="1:6" x14ac:dyDescent="0.25">
      <c r="A17" s="54">
        <v>6</v>
      </c>
      <c r="B17" s="136" t="s">
        <v>67</v>
      </c>
      <c r="C17" s="40"/>
      <c r="D17" s="40" t="s">
        <v>104</v>
      </c>
      <c r="E17" s="7"/>
      <c r="F17" s="8"/>
    </row>
    <row r="18" spans="1:6" x14ac:dyDescent="0.25">
      <c r="A18" s="54">
        <v>7</v>
      </c>
      <c r="B18" s="135" t="s">
        <v>30</v>
      </c>
      <c r="C18" s="40"/>
      <c r="D18" s="40" t="s">
        <v>85</v>
      </c>
      <c r="E18" s="55"/>
      <c r="F18" s="56"/>
    </row>
    <row r="19" spans="1:6" x14ac:dyDescent="0.25">
      <c r="A19" s="54">
        <v>8</v>
      </c>
      <c r="B19" s="136" t="s">
        <v>57</v>
      </c>
      <c r="C19" s="40"/>
      <c r="D19" s="40" t="s">
        <v>85</v>
      </c>
      <c r="E19" s="7"/>
      <c r="F19" s="8"/>
    </row>
    <row r="20" spans="1:6" x14ac:dyDescent="0.25">
      <c r="A20" s="54">
        <v>9</v>
      </c>
      <c r="B20" s="136" t="s">
        <v>60</v>
      </c>
      <c r="C20" s="40"/>
      <c r="D20" s="40" t="s">
        <v>85</v>
      </c>
      <c r="E20" s="7"/>
      <c r="F20" s="8"/>
    </row>
    <row r="21" spans="1:6" x14ac:dyDescent="0.25">
      <c r="A21" s="54">
        <v>10</v>
      </c>
      <c r="B21" s="136" t="s">
        <v>58</v>
      </c>
      <c r="C21" s="40"/>
      <c r="D21" s="40" t="s">
        <v>85</v>
      </c>
      <c r="E21" s="7"/>
      <c r="F21" s="8"/>
    </row>
    <row r="22" spans="1:6" x14ac:dyDescent="0.25">
      <c r="A22" s="54">
        <v>11</v>
      </c>
      <c r="B22" s="136" t="s">
        <v>59</v>
      </c>
      <c r="C22" s="40"/>
      <c r="D22" s="40" t="s">
        <v>85</v>
      </c>
      <c r="E22" s="7"/>
      <c r="F22" s="8"/>
    </row>
    <row r="23" spans="1:6" x14ac:dyDescent="0.25">
      <c r="A23" s="54">
        <v>12</v>
      </c>
      <c r="B23" s="135" t="s">
        <v>32</v>
      </c>
      <c r="C23" s="40"/>
      <c r="D23" s="40" t="s">
        <v>85</v>
      </c>
      <c r="E23" s="55"/>
      <c r="F23" s="56"/>
    </row>
    <row r="24" spans="1:6" x14ac:dyDescent="0.25">
      <c r="A24" s="54">
        <v>13</v>
      </c>
      <c r="B24" s="135" t="s">
        <v>29</v>
      </c>
      <c r="C24" s="40"/>
      <c r="D24" s="40" t="s">
        <v>85</v>
      </c>
      <c r="E24" s="55"/>
      <c r="F24" s="56"/>
    </row>
    <row r="25" spans="1:6" x14ac:dyDescent="0.25">
      <c r="A25" s="54">
        <v>14</v>
      </c>
      <c r="B25" s="135" t="s">
        <v>35</v>
      </c>
      <c r="C25" s="40"/>
      <c r="D25" s="40" t="s">
        <v>85</v>
      </c>
      <c r="E25" s="55"/>
      <c r="F25" s="56"/>
    </row>
    <row r="26" spans="1:6" x14ac:dyDescent="0.25">
      <c r="A26" s="54">
        <v>15</v>
      </c>
      <c r="B26" s="136" t="s">
        <v>63</v>
      </c>
      <c r="C26" s="40"/>
      <c r="D26" s="40" t="s">
        <v>85</v>
      </c>
      <c r="E26" s="7"/>
      <c r="F26" s="8"/>
    </row>
    <row r="27" spans="1:6" x14ac:dyDescent="0.25">
      <c r="A27" s="54">
        <v>16</v>
      </c>
      <c r="B27" s="136" t="s">
        <v>69</v>
      </c>
      <c r="C27" s="40"/>
      <c r="D27" s="40" t="s">
        <v>85</v>
      </c>
      <c r="E27" s="7"/>
      <c r="F27" s="8"/>
    </row>
    <row r="28" spans="1:6" x14ac:dyDescent="0.25">
      <c r="A28" s="54">
        <v>17</v>
      </c>
      <c r="B28" s="135" t="s">
        <v>71</v>
      </c>
      <c r="C28" s="40"/>
      <c r="D28" s="40" t="s">
        <v>85</v>
      </c>
      <c r="E28" s="7"/>
      <c r="F28" s="8"/>
    </row>
    <row r="29" spans="1:6" x14ac:dyDescent="0.25">
      <c r="A29" s="54">
        <v>18</v>
      </c>
      <c r="B29" s="136" t="s">
        <v>86</v>
      </c>
      <c r="C29" s="40"/>
      <c r="D29" s="40" t="s">
        <v>85</v>
      </c>
      <c r="E29" s="7"/>
      <c r="F29" s="8"/>
    </row>
    <row r="30" spans="1:6" x14ac:dyDescent="0.25">
      <c r="A30" s="54">
        <v>19</v>
      </c>
      <c r="B30" s="136" t="s">
        <v>72</v>
      </c>
      <c r="C30" s="40"/>
      <c r="D30" s="40" t="s">
        <v>85</v>
      </c>
      <c r="E30" s="7"/>
      <c r="F30" s="8"/>
    </row>
    <row r="31" spans="1:6" x14ac:dyDescent="0.25">
      <c r="A31" s="54">
        <v>20</v>
      </c>
      <c r="B31" s="135" t="s">
        <v>34</v>
      </c>
      <c r="C31" s="40"/>
      <c r="D31" s="40" t="s">
        <v>85</v>
      </c>
      <c r="E31" s="55"/>
      <c r="F31" s="56"/>
    </row>
    <row r="32" spans="1:6" x14ac:dyDescent="0.25">
      <c r="A32" s="54">
        <v>21</v>
      </c>
      <c r="B32" s="136" t="s">
        <v>77</v>
      </c>
      <c r="C32" s="40"/>
      <c r="D32" s="40" t="s">
        <v>85</v>
      </c>
      <c r="E32" s="7"/>
      <c r="F32" s="8"/>
    </row>
    <row r="33" spans="1:13" x14ac:dyDescent="0.25">
      <c r="A33" s="54">
        <v>22</v>
      </c>
      <c r="B33" s="135" t="s">
        <v>10</v>
      </c>
      <c r="C33" s="40"/>
      <c r="D33" s="40" t="s">
        <v>85</v>
      </c>
      <c r="E33" s="55"/>
      <c r="F33" s="56"/>
      <c r="G33" s="6"/>
    </row>
    <row r="34" spans="1:13" x14ac:dyDescent="0.25">
      <c r="A34" s="54">
        <v>23</v>
      </c>
      <c r="B34" s="135" t="s">
        <v>22</v>
      </c>
      <c r="C34" s="40"/>
      <c r="D34" s="40" t="s">
        <v>85</v>
      </c>
      <c r="E34" s="55"/>
      <c r="F34" s="56"/>
    </row>
    <row r="35" spans="1:13" x14ac:dyDescent="0.25">
      <c r="A35" s="54">
        <v>24</v>
      </c>
      <c r="B35" s="135" t="s">
        <v>16</v>
      </c>
      <c r="C35" s="40"/>
      <c r="D35" s="40" t="s">
        <v>85</v>
      </c>
      <c r="E35" s="55"/>
      <c r="F35" s="56"/>
    </row>
    <row r="36" spans="1:13" x14ac:dyDescent="0.25">
      <c r="A36" s="54">
        <v>25</v>
      </c>
      <c r="B36" s="135" t="s">
        <v>4</v>
      </c>
      <c r="C36" s="40"/>
      <c r="D36" s="40" t="s">
        <v>85</v>
      </c>
      <c r="E36" s="55"/>
      <c r="F36" s="56"/>
      <c r="L36" s="5"/>
      <c r="M36" s="39"/>
    </row>
    <row r="37" spans="1:13" x14ac:dyDescent="0.25">
      <c r="A37" s="54">
        <v>26</v>
      </c>
      <c r="B37" s="135" t="s">
        <v>25</v>
      </c>
      <c r="C37" s="40"/>
      <c r="D37" s="40" t="s">
        <v>85</v>
      </c>
      <c r="E37" s="55"/>
      <c r="F37" s="56"/>
    </row>
    <row r="38" spans="1:13" x14ac:dyDescent="0.25">
      <c r="A38" s="54">
        <v>27</v>
      </c>
      <c r="B38" s="135" t="s">
        <v>133</v>
      </c>
      <c r="C38" s="110"/>
      <c r="D38" s="110" t="s">
        <v>105</v>
      </c>
      <c r="E38" s="55"/>
      <c r="F38" s="56"/>
    </row>
    <row r="39" spans="1:13" x14ac:dyDescent="0.25">
      <c r="A39" s="54">
        <v>28</v>
      </c>
      <c r="B39" s="135" t="s">
        <v>21</v>
      </c>
      <c r="C39" s="40"/>
      <c r="D39" s="40" t="s">
        <v>85</v>
      </c>
      <c r="E39" s="55"/>
      <c r="F39" s="56"/>
    </row>
    <row r="40" spans="1:13" x14ac:dyDescent="0.25">
      <c r="A40" s="54">
        <v>29</v>
      </c>
      <c r="B40" s="135" t="s">
        <v>18</v>
      </c>
      <c r="C40" s="40"/>
      <c r="D40" s="40" t="s">
        <v>85</v>
      </c>
      <c r="E40" s="55"/>
      <c r="F40" s="56"/>
    </row>
    <row r="41" spans="1:13" x14ac:dyDescent="0.25">
      <c r="A41" s="54">
        <v>30</v>
      </c>
      <c r="B41" s="135" t="s">
        <v>39</v>
      </c>
      <c r="C41" s="40"/>
      <c r="D41" s="40" t="s">
        <v>85</v>
      </c>
      <c r="E41" s="55"/>
      <c r="F41" s="56"/>
    </row>
    <row r="42" spans="1:13" x14ac:dyDescent="0.25">
      <c r="A42" s="54">
        <v>31</v>
      </c>
      <c r="B42" s="135" t="s">
        <v>17</v>
      </c>
      <c r="C42" s="40"/>
      <c r="D42" s="40" t="s">
        <v>85</v>
      </c>
      <c r="E42" s="55"/>
      <c r="F42" s="56"/>
    </row>
    <row r="43" spans="1:13" x14ac:dyDescent="0.25">
      <c r="A43" s="54">
        <v>32</v>
      </c>
      <c r="B43" s="136" t="s">
        <v>61</v>
      </c>
      <c r="C43" s="40"/>
      <c r="D43" s="40" t="s">
        <v>85</v>
      </c>
      <c r="E43" s="7"/>
      <c r="F43" s="8"/>
    </row>
    <row r="44" spans="1:13" x14ac:dyDescent="0.25">
      <c r="A44" s="54">
        <v>33</v>
      </c>
      <c r="B44" s="136" t="s">
        <v>62</v>
      </c>
      <c r="C44" s="40"/>
      <c r="D44" s="40" t="s">
        <v>85</v>
      </c>
      <c r="E44" s="7"/>
      <c r="F44" s="8"/>
    </row>
    <row r="45" spans="1:13" x14ac:dyDescent="0.25">
      <c r="A45" s="54">
        <v>34</v>
      </c>
      <c r="B45" s="135" t="s">
        <v>11</v>
      </c>
      <c r="C45" s="40"/>
      <c r="D45" s="40" t="s">
        <v>85</v>
      </c>
      <c r="E45" s="55"/>
      <c r="F45" s="56"/>
    </row>
    <row r="46" spans="1:13" x14ac:dyDescent="0.25">
      <c r="A46" s="54">
        <v>35</v>
      </c>
      <c r="B46" s="136" t="s">
        <v>56</v>
      </c>
      <c r="C46" s="40"/>
      <c r="D46" s="40" t="s">
        <v>85</v>
      </c>
      <c r="E46" s="7"/>
      <c r="F46" s="8"/>
    </row>
    <row r="47" spans="1:13" x14ac:dyDescent="0.25">
      <c r="A47" s="54">
        <v>36</v>
      </c>
      <c r="B47" s="135" t="s">
        <v>7</v>
      </c>
      <c r="C47" s="40"/>
      <c r="D47" s="40" t="s">
        <v>85</v>
      </c>
      <c r="E47" s="55"/>
      <c r="F47" s="56"/>
      <c r="H47" s="12"/>
      <c r="I47" s="12"/>
      <c r="J47" s="12"/>
      <c r="K47" s="12"/>
      <c r="L47" s="12"/>
      <c r="M47" s="12"/>
    </row>
    <row r="48" spans="1:13" x14ac:dyDescent="0.25">
      <c r="A48" s="54">
        <v>37</v>
      </c>
      <c r="B48" s="136" t="s">
        <v>49</v>
      </c>
      <c r="C48" s="40"/>
      <c r="D48" s="40" t="s">
        <v>85</v>
      </c>
      <c r="E48" s="7"/>
      <c r="F48" s="8"/>
    </row>
    <row r="49" spans="1:9" x14ac:dyDescent="0.25">
      <c r="A49" s="54">
        <v>38</v>
      </c>
      <c r="B49" s="136" t="s">
        <v>50</v>
      </c>
      <c r="C49" s="40"/>
      <c r="D49" s="40" t="s">
        <v>85</v>
      </c>
      <c r="E49" s="7"/>
      <c r="F49" s="8"/>
    </row>
    <row r="50" spans="1:9" x14ac:dyDescent="0.25">
      <c r="A50" s="54">
        <v>39</v>
      </c>
      <c r="B50" s="136" t="s">
        <v>51</v>
      </c>
      <c r="C50" s="40"/>
      <c r="D50" s="40" t="s">
        <v>85</v>
      </c>
      <c r="E50" s="7"/>
      <c r="F50" s="8"/>
    </row>
    <row r="51" spans="1:9" x14ac:dyDescent="0.25">
      <c r="A51" s="54">
        <v>40</v>
      </c>
      <c r="B51" s="136" t="s">
        <v>52</v>
      </c>
      <c r="C51" s="40"/>
      <c r="D51" s="40" t="s">
        <v>85</v>
      </c>
      <c r="E51" s="7"/>
      <c r="F51" s="8"/>
    </row>
    <row r="52" spans="1:9" x14ac:dyDescent="0.25">
      <c r="A52" s="54">
        <v>41</v>
      </c>
      <c r="B52" s="136" t="s">
        <v>53</v>
      </c>
      <c r="C52" s="40"/>
      <c r="D52" s="40" t="s">
        <v>85</v>
      </c>
      <c r="E52" s="7"/>
      <c r="F52" s="8"/>
    </row>
    <row r="53" spans="1:9" x14ac:dyDescent="0.25">
      <c r="A53" s="54">
        <v>42</v>
      </c>
      <c r="B53" s="136" t="s">
        <v>54</v>
      </c>
      <c r="C53" s="40"/>
      <c r="D53" s="40" t="s">
        <v>85</v>
      </c>
      <c r="E53" s="7"/>
      <c r="F53" s="8"/>
    </row>
    <row r="54" spans="1:9" x14ac:dyDescent="0.25">
      <c r="A54" s="54">
        <v>43</v>
      </c>
      <c r="B54" s="136" t="s">
        <v>70</v>
      </c>
      <c r="C54" s="40"/>
      <c r="D54" s="40" t="s">
        <v>85</v>
      </c>
      <c r="E54" s="7"/>
      <c r="F54" s="8"/>
    </row>
    <row r="55" spans="1:9" x14ac:dyDescent="0.25">
      <c r="A55" s="54">
        <v>44</v>
      </c>
      <c r="B55" s="135" t="s">
        <v>24</v>
      </c>
      <c r="C55" s="40"/>
      <c r="D55" s="40" t="s">
        <v>85</v>
      </c>
      <c r="E55" s="55"/>
      <c r="F55" s="56"/>
    </row>
    <row r="56" spans="1:9" x14ac:dyDescent="0.25">
      <c r="A56" s="54">
        <v>45</v>
      </c>
      <c r="B56" s="136" t="s">
        <v>76</v>
      </c>
      <c r="C56" s="40"/>
      <c r="D56" s="40" t="s">
        <v>85</v>
      </c>
      <c r="E56" s="7"/>
      <c r="F56" s="8"/>
    </row>
    <row r="57" spans="1:9" x14ac:dyDescent="0.25">
      <c r="A57" s="54">
        <v>46</v>
      </c>
      <c r="B57" s="135" t="s">
        <v>6</v>
      </c>
      <c r="C57" s="40"/>
      <c r="D57" s="40" t="s">
        <v>85</v>
      </c>
      <c r="E57" s="55"/>
      <c r="F57" s="56"/>
      <c r="H57" s="1"/>
      <c r="I57" s="1"/>
    </row>
    <row r="58" spans="1:9" x14ac:dyDescent="0.25">
      <c r="A58" s="54">
        <v>47</v>
      </c>
      <c r="B58" s="135" t="s">
        <v>47</v>
      </c>
      <c r="C58" s="40"/>
      <c r="D58" s="40" t="s">
        <v>113</v>
      </c>
      <c r="E58" s="108"/>
      <c r="F58" s="129">
        <v>0</v>
      </c>
    </row>
    <row r="59" spans="1:9" x14ac:dyDescent="0.25">
      <c r="A59" s="54">
        <v>48</v>
      </c>
      <c r="B59" s="135" t="s">
        <v>48</v>
      </c>
      <c r="C59" s="40"/>
      <c r="D59" s="40" t="s">
        <v>113</v>
      </c>
      <c r="E59" s="108"/>
      <c r="F59" s="129">
        <v>0</v>
      </c>
    </row>
    <row r="60" spans="1:9" x14ac:dyDescent="0.25">
      <c r="A60" s="54">
        <v>49</v>
      </c>
      <c r="B60" s="135" t="s">
        <v>190</v>
      </c>
      <c r="C60" s="40"/>
      <c r="D60" s="40" t="s">
        <v>85</v>
      </c>
      <c r="E60" s="55"/>
      <c r="F60" s="80"/>
    </row>
    <row r="61" spans="1:9" x14ac:dyDescent="0.25">
      <c r="A61" s="54">
        <v>50</v>
      </c>
      <c r="B61" s="135" t="s">
        <v>40</v>
      </c>
      <c r="C61" s="40"/>
      <c r="D61" s="40" t="s">
        <v>85</v>
      </c>
      <c r="E61" s="55"/>
      <c r="F61" s="56"/>
    </row>
    <row r="62" spans="1:9" x14ac:dyDescent="0.25">
      <c r="A62" s="54">
        <v>51</v>
      </c>
      <c r="B62" s="136" t="s">
        <v>55</v>
      </c>
      <c r="C62" s="40"/>
      <c r="D62" s="40" t="s">
        <v>85</v>
      </c>
      <c r="E62" s="7"/>
      <c r="F62" s="8"/>
    </row>
    <row r="63" spans="1:9" x14ac:dyDescent="0.25">
      <c r="A63" s="54">
        <v>52</v>
      </c>
      <c r="B63" s="135" t="s">
        <v>66</v>
      </c>
      <c r="C63" s="40"/>
      <c r="D63" s="40" t="s">
        <v>85</v>
      </c>
      <c r="E63" s="7"/>
      <c r="F63" s="8"/>
    </row>
    <row r="64" spans="1:9" x14ac:dyDescent="0.25">
      <c r="A64" s="54">
        <v>53</v>
      </c>
      <c r="B64" s="135" t="s">
        <v>65</v>
      </c>
      <c r="C64" s="40"/>
      <c r="D64" s="40" t="s">
        <v>85</v>
      </c>
      <c r="E64" s="7"/>
      <c r="F64" s="8"/>
    </row>
    <row r="65" spans="1:13" x14ac:dyDescent="0.25">
      <c r="A65" s="54">
        <v>54</v>
      </c>
      <c r="B65" s="135" t="s">
        <v>26</v>
      </c>
      <c r="C65" s="40"/>
      <c r="D65" s="40" t="s">
        <v>85</v>
      </c>
      <c r="E65" s="55"/>
      <c r="F65" s="56"/>
    </row>
    <row r="66" spans="1:13" x14ac:dyDescent="0.25">
      <c r="A66" s="54">
        <v>55</v>
      </c>
      <c r="B66" s="135" t="s">
        <v>132</v>
      </c>
      <c r="C66" s="40"/>
      <c r="D66" s="40" t="s">
        <v>105</v>
      </c>
      <c r="E66" s="55"/>
      <c r="F66" s="56"/>
    </row>
    <row r="67" spans="1:13" x14ac:dyDescent="0.25">
      <c r="A67" s="54">
        <v>56</v>
      </c>
      <c r="B67" s="135" t="s">
        <v>116</v>
      </c>
      <c r="C67" s="40"/>
      <c r="D67" s="40" t="s">
        <v>85</v>
      </c>
      <c r="E67" s="55"/>
      <c r="F67" s="56"/>
    </row>
    <row r="68" spans="1:13" x14ac:dyDescent="0.25">
      <c r="A68" s="54">
        <v>57</v>
      </c>
      <c r="B68" s="135" t="s">
        <v>12</v>
      </c>
      <c r="C68" s="40"/>
      <c r="D68" s="40" t="s">
        <v>85</v>
      </c>
      <c r="E68" s="55"/>
      <c r="F68" s="56"/>
    </row>
    <row r="69" spans="1:13" x14ac:dyDescent="0.25">
      <c r="A69" s="54">
        <v>58</v>
      </c>
      <c r="B69" s="135" t="s">
        <v>36</v>
      </c>
      <c r="C69" s="40"/>
      <c r="D69" s="40" t="s">
        <v>85</v>
      </c>
      <c r="E69" s="55"/>
      <c r="F69" s="56"/>
    </row>
    <row r="70" spans="1:13" x14ac:dyDescent="0.25">
      <c r="A70" s="54">
        <v>59</v>
      </c>
      <c r="B70" s="135" t="s">
        <v>45</v>
      </c>
      <c r="C70" s="40"/>
      <c r="D70" s="40" t="s">
        <v>85</v>
      </c>
      <c r="E70" s="55"/>
      <c r="F70" s="56"/>
    </row>
    <row r="71" spans="1:13" x14ac:dyDescent="0.25">
      <c r="A71" s="54">
        <v>60</v>
      </c>
      <c r="B71" s="136" t="s">
        <v>73</v>
      </c>
      <c r="C71" s="40"/>
      <c r="D71" s="40" t="s">
        <v>85</v>
      </c>
      <c r="E71" s="7"/>
      <c r="F71" s="8"/>
    </row>
    <row r="72" spans="1:13" x14ac:dyDescent="0.25">
      <c r="A72" s="54">
        <v>61</v>
      </c>
      <c r="B72" s="135" t="s">
        <v>15</v>
      </c>
      <c r="C72" s="40"/>
      <c r="D72" s="40" t="s">
        <v>85</v>
      </c>
      <c r="E72" s="55"/>
      <c r="F72" s="56"/>
    </row>
    <row r="73" spans="1:13" x14ac:dyDescent="0.25">
      <c r="A73" s="54">
        <v>62</v>
      </c>
      <c r="B73" s="135" t="s">
        <v>46</v>
      </c>
      <c r="C73" s="40"/>
      <c r="D73" s="40" t="s">
        <v>113</v>
      </c>
      <c r="E73" s="108"/>
      <c r="F73" s="129">
        <v>0</v>
      </c>
    </row>
    <row r="74" spans="1:13" x14ac:dyDescent="0.25">
      <c r="A74" s="54">
        <v>63</v>
      </c>
      <c r="B74" s="135" t="s">
        <v>5</v>
      </c>
      <c r="C74" s="40"/>
      <c r="D74" s="40" t="s">
        <v>85</v>
      </c>
      <c r="E74" s="55"/>
      <c r="F74" s="56"/>
      <c r="L74" s="5"/>
      <c r="M74" s="39"/>
    </row>
    <row r="75" spans="1:13" x14ac:dyDescent="0.25">
      <c r="A75" s="54">
        <v>64</v>
      </c>
      <c r="B75" s="135" t="s">
        <v>27</v>
      </c>
      <c r="C75" s="40"/>
      <c r="D75" s="40" t="s">
        <v>85</v>
      </c>
      <c r="E75" s="55"/>
      <c r="F75" s="56"/>
    </row>
    <row r="76" spans="1:13" x14ac:dyDescent="0.25">
      <c r="A76" s="54">
        <v>65</v>
      </c>
      <c r="B76" s="135" t="s">
        <v>129</v>
      </c>
      <c r="C76" s="40"/>
      <c r="D76" s="40" t="s">
        <v>105</v>
      </c>
      <c r="E76" s="55"/>
      <c r="F76" s="56"/>
    </row>
    <row r="77" spans="1:13" x14ac:dyDescent="0.25">
      <c r="A77" s="54">
        <v>66</v>
      </c>
      <c r="B77" s="135" t="s">
        <v>31</v>
      </c>
      <c r="C77" s="40"/>
      <c r="D77" s="40" t="s">
        <v>130</v>
      </c>
      <c r="E77" s="55"/>
      <c r="F77" s="56"/>
    </row>
    <row r="78" spans="1:13" x14ac:dyDescent="0.25">
      <c r="A78" s="54">
        <v>67</v>
      </c>
      <c r="B78" s="136" t="s">
        <v>74</v>
      </c>
      <c r="C78" s="40"/>
      <c r="D78" s="40" t="s">
        <v>85</v>
      </c>
      <c r="E78" s="7"/>
      <c r="F78" s="8"/>
    </row>
    <row r="79" spans="1:13" x14ac:dyDescent="0.25">
      <c r="A79" s="54">
        <v>68</v>
      </c>
      <c r="B79" s="135" t="s">
        <v>114</v>
      </c>
      <c r="C79" s="40"/>
      <c r="D79" s="40" t="s">
        <v>85</v>
      </c>
      <c r="E79" s="55"/>
      <c r="F79" s="56"/>
      <c r="L79" s="5"/>
      <c r="M79" s="57"/>
    </row>
    <row r="80" spans="1:13" x14ac:dyDescent="0.25">
      <c r="A80" s="54">
        <v>69</v>
      </c>
      <c r="B80" s="135" t="s">
        <v>115</v>
      </c>
      <c r="C80" s="40"/>
      <c r="D80" s="40" t="s">
        <v>85</v>
      </c>
      <c r="E80" s="55"/>
      <c r="F80" s="56"/>
    </row>
    <row r="81" spans="1:8" x14ac:dyDescent="0.25">
      <c r="A81" s="54">
        <v>70</v>
      </c>
      <c r="B81" s="136" t="s">
        <v>145</v>
      </c>
      <c r="C81" s="40"/>
      <c r="D81" s="40" t="s">
        <v>105</v>
      </c>
      <c r="E81" s="7"/>
      <c r="F81" s="8"/>
    </row>
    <row r="82" spans="1:8" x14ac:dyDescent="0.25">
      <c r="A82" s="54">
        <v>71</v>
      </c>
      <c r="B82" s="136" t="s">
        <v>75</v>
      </c>
      <c r="C82" s="40"/>
      <c r="D82" s="40" t="s">
        <v>105</v>
      </c>
      <c r="E82" s="7"/>
      <c r="F82" s="8"/>
    </row>
    <row r="83" spans="1:8" x14ac:dyDescent="0.25">
      <c r="A83" s="54">
        <v>72</v>
      </c>
      <c r="B83" s="136" t="s">
        <v>144</v>
      </c>
      <c r="C83" s="40"/>
      <c r="D83" s="40" t="s">
        <v>105</v>
      </c>
      <c r="E83" s="7"/>
      <c r="F83" s="8"/>
    </row>
    <row r="84" spans="1:8" x14ac:dyDescent="0.25">
      <c r="A84" s="54">
        <v>73</v>
      </c>
      <c r="B84" s="136" t="s">
        <v>87</v>
      </c>
      <c r="C84" s="40"/>
      <c r="D84" s="40" t="s">
        <v>105</v>
      </c>
      <c r="E84" s="7"/>
      <c r="F84" s="8"/>
    </row>
    <row r="85" spans="1:8" x14ac:dyDescent="0.25">
      <c r="A85" s="54">
        <v>74</v>
      </c>
      <c r="B85" s="136" t="s">
        <v>143</v>
      </c>
      <c r="C85" s="40"/>
      <c r="D85" s="40" t="s">
        <v>105</v>
      </c>
      <c r="E85" s="7"/>
      <c r="F85" s="8"/>
    </row>
    <row r="86" spans="1:8" x14ac:dyDescent="0.25">
      <c r="A86" s="54">
        <v>75</v>
      </c>
      <c r="B86" s="136" t="s">
        <v>64</v>
      </c>
      <c r="C86" s="40"/>
      <c r="D86" s="40" t="s">
        <v>85</v>
      </c>
      <c r="E86" s="7"/>
      <c r="F86" s="8"/>
    </row>
    <row r="87" spans="1:8" x14ac:dyDescent="0.25">
      <c r="A87" s="54">
        <v>76</v>
      </c>
      <c r="B87" s="135" t="s">
        <v>41</v>
      </c>
      <c r="C87" s="40"/>
      <c r="D87" s="40" t="s">
        <v>85</v>
      </c>
      <c r="E87" s="55"/>
      <c r="F87" s="56"/>
    </row>
    <row r="88" spans="1:8" x14ac:dyDescent="0.25">
      <c r="A88" s="54">
        <v>77</v>
      </c>
      <c r="B88" s="135" t="s">
        <v>42</v>
      </c>
      <c r="C88" s="40"/>
      <c r="D88" s="40" t="s">
        <v>85</v>
      </c>
      <c r="E88" s="55"/>
      <c r="F88" s="56"/>
    </row>
    <row r="89" spans="1:8" x14ac:dyDescent="0.25">
      <c r="A89" s="54">
        <v>78</v>
      </c>
      <c r="B89" s="136" t="s">
        <v>68</v>
      </c>
      <c r="C89" s="40"/>
      <c r="D89" s="40" t="s">
        <v>85</v>
      </c>
      <c r="E89" s="7"/>
      <c r="F89" s="8"/>
    </row>
    <row r="90" spans="1:8" x14ac:dyDescent="0.25">
      <c r="A90" s="54">
        <v>79</v>
      </c>
      <c r="B90" s="135" t="s">
        <v>13</v>
      </c>
      <c r="C90" s="40"/>
      <c r="D90" s="40" t="s">
        <v>85</v>
      </c>
      <c r="E90" s="55"/>
      <c r="F90" s="56"/>
    </row>
    <row r="91" spans="1:8" x14ac:dyDescent="0.25">
      <c r="A91" s="54">
        <v>80</v>
      </c>
      <c r="B91" s="135" t="s">
        <v>44</v>
      </c>
      <c r="C91" s="40"/>
      <c r="D91" s="40" t="s">
        <v>104</v>
      </c>
      <c r="E91" s="55"/>
      <c r="F91" s="56"/>
    </row>
    <row r="92" spans="1:8" x14ac:dyDescent="0.25">
      <c r="A92" s="54">
        <v>81</v>
      </c>
      <c r="B92" s="137" t="s">
        <v>43</v>
      </c>
      <c r="C92" s="40"/>
      <c r="D92" s="40" t="s">
        <v>104</v>
      </c>
      <c r="E92" s="55"/>
      <c r="F92" s="56"/>
    </row>
    <row r="93" spans="1:8" x14ac:dyDescent="0.25">
      <c r="A93" s="54">
        <v>82</v>
      </c>
      <c r="B93" s="137" t="s">
        <v>188</v>
      </c>
      <c r="C93" s="82"/>
      <c r="D93" s="82" t="s">
        <v>113</v>
      </c>
      <c r="E93" s="59"/>
      <c r="F93" s="131">
        <v>0</v>
      </c>
    </row>
    <row r="94" spans="1:8" ht="15.75" thickBot="1" x14ac:dyDescent="0.3">
      <c r="A94" s="60">
        <v>83</v>
      </c>
      <c r="B94" s="138" t="s">
        <v>14</v>
      </c>
      <c r="C94" s="61"/>
      <c r="D94" s="61" t="s">
        <v>85</v>
      </c>
      <c r="E94" s="62"/>
      <c r="F94" s="81"/>
    </row>
    <row r="95" spans="1:8" ht="15" customHeight="1" thickBot="1" x14ac:dyDescent="0.3">
      <c r="A95" s="196" t="s">
        <v>102</v>
      </c>
      <c r="B95" s="197"/>
      <c r="C95" s="197"/>
      <c r="D95" s="198"/>
      <c r="E95" s="89">
        <f>SUM(E12:E94)</f>
        <v>0</v>
      </c>
      <c r="F95" s="88">
        <f>SUM(F12:F94)</f>
        <v>0</v>
      </c>
    </row>
    <row r="96" spans="1:8" x14ac:dyDescent="0.25">
      <c r="H96" s="1"/>
    </row>
    <row r="97" spans="1:8" x14ac:dyDescent="0.25">
      <c r="H97" s="1"/>
    </row>
    <row r="98" spans="1:8" x14ac:dyDescent="0.25">
      <c r="B98" s="200" t="s">
        <v>236</v>
      </c>
      <c r="C98" s="200"/>
      <c r="D98" s="200"/>
      <c r="E98" s="200"/>
      <c r="F98" s="132"/>
    </row>
    <row r="99" spans="1:8" x14ac:dyDescent="0.25">
      <c r="B99" s="206" t="s">
        <v>237</v>
      </c>
      <c r="C99" s="199"/>
      <c r="D99" s="199"/>
      <c r="E99" s="199"/>
      <c r="F99" s="6">
        <f>F95*F98</f>
        <v>0</v>
      </c>
    </row>
    <row r="100" spans="1:8" x14ac:dyDescent="0.25">
      <c r="B100" s="206" t="s">
        <v>238</v>
      </c>
      <c r="C100" s="199"/>
      <c r="D100" s="199"/>
      <c r="E100" s="199"/>
      <c r="F100" s="6">
        <f>E95</f>
        <v>0</v>
      </c>
    </row>
    <row r="101" spans="1:8" x14ac:dyDescent="0.25">
      <c r="B101" s="192" t="s">
        <v>239</v>
      </c>
      <c r="C101" s="201"/>
      <c r="D101" s="201"/>
      <c r="E101" s="201"/>
      <c r="F101" s="6">
        <f>(F99+F100)*2*23%</f>
        <v>0</v>
      </c>
    </row>
    <row r="103" spans="1:8" x14ac:dyDescent="0.25">
      <c r="A103" s="2" t="s">
        <v>131</v>
      </c>
      <c r="B103" s="3" t="s">
        <v>185</v>
      </c>
    </row>
    <row r="104" spans="1:8" x14ac:dyDescent="0.25">
      <c r="B104" s="38" t="s">
        <v>134</v>
      </c>
      <c r="C104" s="63" t="s">
        <v>78</v>
      </c>
      <c r="E104" s="38" t="s">
        <v>88</v>
      </c>
      <c r="F104" s="57" t="s">
        <v>79</v>
      </c>
    </row>
    <row r="105" spans="1:8" x14ac:dyDescent="0.25">
      <c r="B105" s="38" t="s">
        <v>135</v>
      </c>
      <c r="C105" s="63" t="s">
        <v>80</v>
      </c>
      <c r="E105" s="38" t="s">
        <v>88</v>
      </c>
      <c r="F105" s="57" t="s">
        <v>81</v>
      </c>
    </row>
    <row r="106" spans="1:8" x14ac:dyDescent="0.25">
      <c r="B106" s="3" t="s">
        <v>136</v>
      </c>
    </row>
    <row r="108" spans="1:8" ht="23.25" customHeight="1" x14ac:dyDescent="0.25">
      <c r="B108" s="3" t="s">
        <v>205</v>
      </c>
      <c r="C108" s="145"/>
      <c r="D108" s="145"/>
      <c r="E108" s="145"/>
      <c r="F108" s="145"/>
    </row>
    <row r="110" spans="1:8" x14ac:dyDescent="0.25">
      <c r="F110" s="6" t="s">
        <v>209</v>
      </c>
    </row>
  </sheetData>
  <mergeCells count="10">
    <mergeCell ref="A95:D95"/>
    <mergeCell ref="B98:E98"/>
    <mergeCell ref="B99:E99"/>
    <mergeCell ref="B100:E100"/>
    <mergeCell ref="B101:E101"/>
    <mergeCell ref="D1:F1"/>
    <mergeCell ref="A3:F3"/>
    <mergeCell ref="A5:F5"/>
    <mergeCell ref="B7:E7"/>
    <mergeCell ref="A8:F8"/>
  </mergeCells>
  <pageMargins left="1.0236220472440944" right="0.31496062992125984" top="0.39370078740157483" bottom="0.55118110236220474" header="0.31496062992125984" footer="0.31496062992125984"/>
  <pageSetup scale="7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101"/>
  <sheetViews>
    <sheetView workbookViewId="0">
      <selection activeCell="I18" sqref="I18"/>
    </sheetView>
  </sheetViews>
  <sheetFormatPr defaultColWidth="9.140625" defaultRowHeight="15" x14ac:dyDescent="0.25"/>
  <cols>
    <col min="1" max="1" width="7.5703125" style="3" customWidth="1"/>
    <col min="2" max="2" width="50.42578125" style="3" customWidth="1"/>
    <col min="3" max="3" width="10.85546875" style="3" customWidth="1"/>
    <col min="4" max="4" width="10.42578125" style="3" customWidth="1"/>
    <col min="5" max="5" width="11.28515625" style="3" customWidth="1"/>
    <col min="6" max="6" width="15.7109375" style="3" customWidth="1"/>
    <col min="7" max="7" width="13.7109375" style="3" customWidth="1"/>
    <col min="8" max="9" width="19.28515625" style="3" customWidth="1"/>
    <col min="10" max="16384" width="9.140625" style="3"/>
  </cols>
  <sheetData>
    <row r="1" spans="1:7" x14ac:dyDescent="0.25">
      <c r="A1" s="3" t="s">
        <v>209</v>
      </c>
      <c r="D1" s="202" t="s">
        <v>242</v>
      </c>
      <c r="E1" s="202"/>
      <c r="F1" s="202"/>
    </row>
    <row r="2" spans="1:7" x14ac:dyDescent="0.25">
      <c r="A2" s="1"/>
    </row>
    <row r="3" spans="1:7" ht="36.75" customHeight="1" x14ac:dyDescent="0.25">
      <c r="A3" s="191" t="s">
        <v>255</v>
      </c>
      <c r="B3" s="192"/>
      <c r="C3" s="192"/>
      <c r="D3" s="192"/>
      <c r="E3" s="192"/>
      <c r="F3" s="192"/>
    </row>
    <row r="4" spans="1:7" x14ac:dyDescent="0.25">
      <c r="A4" s="1"/>
      <c r="D4" s="1"/>
      <c r="E4" s="1"/>
      <c r="F4" s="1"/>
      <c r="G4" s="1"/>
    </row>
    <row r="5" spans="1:7" ht="28.5" customHeight="1" x14ac:dyDescent="0.25">
      <c r="A5" s="213" t="s">
        <v>243</v>
      </c>
      <c r="B5" s="213"/>
      <c r="C5" s="213"/>
      <c r="D5" s="213"/>
      <c r="E5" s="213"/>
      <c r="F5" s="213"/>
      <c r="G5" s="1"/>
    </row>
    <row r="6" spans="1:7" x14ac:dyDescent="0.25">
      <c r="A6" s="3" t="s">
        <v>244</v>
      </c>
      <c r="B6" s="4"/>
      <c r="C6" s="1"/>
      <c r="D6" s="12"/>
      <c r="E6" s="11" t="s">
        <v>245</v>
      </c>
      <c r="F6" s="10"/>
    </row>
    <row r="7" spans="1:7" ht="19.899999999999999" customHeight="1" thickBot="1" x14ac:dyDescent="0.3"/>
    <row r="8" spans="1:7" ht="43.5" thickBot="1" x14ac:dyDescent="0.3">
      <c r="A8" s="46" t="s">
        <v>0</v>
      </c>
      <c r="B8" s="47" t="s">
        <v>1</v>
      </c>
      <c r="C8" s="47" t="s">
        <v>187</v>
      </c>
      <c r="D8" s="47" t="s">
        <v>2</v>
      </c>
      <c r="E8" s="44" t="s">
        <v>103</v>
      </c>
      <c r="F8" s="49" t="s">
        <v>3</v>
      </c>
    </row>
    <row r="9" spans="1:7" ht="15.75" thickBot="1" x14ac:dyDescent="0.3">
      <c r="A9" s="46" t="s">
        <v>107</v>
      </c>
      <c r="B9" s="47" t="s">
        <v>108</v>
      </c>
      <c r="C9" s="47" t="s">
        <v>109</v>
      </c>
      <c r="D9" s="47" t="s">
        <v>110</v>
      </c>
      <c r="E9" s="48" t="s">
        <v>111</v>
      </c>
      <c r="F9" s="49" t="s">
        <v>112</v>
      </c>
    </row>
    <row r="10" spans="1:7" x14ac:dyDescent="0.25">
      <c r="A10" s="50">
        <v>1</v>
      </c>
      <c r="B10" s="66" t="s">
        <v>20</v>
      </c>
      <c r="C10" s="51"/>
      <c r="D10" s="51" t="s">
        <v>85</v>
      </c>
      <c r="E10" s="52"/>
      <c r="F10" s="53"/>
    </row>
    <row r="11" spans="1:7" x14ac:dyDescent="0.25">
      <c r="A11" s="54">
        <v>2</v>
      </c>
      <c r="B11" s="58" t="s">
        <v>19</v>
      </c>
      <c r="C11" s="40"/>
      <c r="D11" s="40" t="s">
        <v>85</v>
      </c>
      <c r="E11" s="55"/>
      <c r="F11" s="56"/>
    </row>
    <row r="12" spans="1:7" x14ac:dyDescent="0.25">
      <c r="A12" s="54">
        <v>3</v>
      </c>
      <c r="B12" s="58" t="s">
        <v>38</v>
      </c>
      <c r="C12" s="40"/>
      <c r="D12" s="40" t="s">
        <v>85</v>
      </c>
      <c r="E12" s="55"/>
      <c r="F12" s="56"/>
    </row>
    <row r="13" spans="1:7" x14ac:dyDescent="0.25">
      <c r="A13" s="54">
        <v>4</v>
      </c>
      <c r="B13" s="58" t="s">
        <v>37</v>
      </c>
      <c r="C13" s="40"/>
      <c r="D13" s="40" t="s">
        <v>85</v>
      </c>
      <c r="E13" s="55"/>
      <c r="F13" s="56"/>
    </row>
    <row r="14" spans="1:7" x14ac:dyDescent="0.25">
      <c r="A14" s="54">
        <v>5</v>
      </c>
      <c r="B14" s="58" t="s">
        <v>28</v>
      </c>
      <c r="C14" s="40"/>
      <c r="D14" s="40" t="s">
        <v>85</v>
      </c>
      <c r="E14" s="55"/>
      <c r="F14" s="56"/>
    </row>
    <row r="15" spans="1:7" x14ac:dyDescent="0.25">
      <c r="A15" s="54">
        <v>6</v>
      </c>
      <c r="B15" s="14" t="s">
        <v>67</v>
      </c>
      <c r="C15" s="40"/>
      <c r="D15" s="40" t="s">
        <v>104</v>
      </c>
      <c r="E15" s="7"/>
      <c r="F15" s="8"/>
    </row>
    <row r="16" spans="1:7" x14ac:dyDescent="0.25">
      <c r="A16" s="54">
        <v>7</v>
      </c>
      <c r="B16" s="58" t="s">
        <v>30</v>
      </c>
      <c r="C16" s="40"/>
      <c r="D16" s="40" t="s">
        <v>85</v>
      </c>
      <c r="E16" s="55"/>
      <c r="F16" s="56"/>
    </row>
    <row r="17" spans="1:6" x14ac:dyDescent="0.25">
      <c r="A17" s="54">
        <v>8</v>
      </c>
      <c r="B17" s="14" t="s">
        <v>57</v>
      </c>
      <c r="C17" s="40"/>
      <c r="D17" s="40" t="s">
        <v>85</v>
      </c>
      <c r="E17" s="7"/>
      <c r="F17" s="8"/>
    </row>
    <row r="18" spans="1:6" x14ac:dyDescent="0.25">
      <c r="A18" s="54">
        <v>9</v>
      </c>
      <c r="B18" s="14" t="s">
        <v>60</v>
      </c>
      <c r="C18" s="40"/>
      <c r="D18" s="40" t="s">
        <v>85</v>
      </c>
      <c r="E18" s="7"/>
      <c r="F18" s="8"/>
    </row>
    <row r="19" spans="1:6" x14ac:dyDescent="0.25">
      <c r="A19" s="54">
        <v>10</v>
      </c>
      <c r="B19" s="14" t="s">
        <v>58</v>
      </c>
      <c r="C19" s="40"/>
      <c r="D19" s="40" t="s">
        <v>85</v>
      </c>
      <c r="E19" s="7"/>
      <c r="F19" s="8"/>
    </row>
    <row r="20" spans="1:6" x14ac:dyDescent="0.25">
      <c r="A20" s="54">
        <v>11</v>
      </c>
      <c r="B20" s="14" t="s">
        <v>59</v>
      </c>
      <c r="C20" s="40"/>
      <c r="D20" s="40" t="s">
        <v>85</v>
      </c>
      <c r="E20" s="7"/>
      <c r="F20" s="8"/>
    </row>
    <row r="21" spans="1:6" x14ac:dyDescent="0.25">
      <c r="A21" s="54">
        <v>12</v>
      </c>
      <c r="B21" s="58" t="s">
        <v>32</v>
      </c>
      <c r="C21" s="40"/>
      <c r="D21" s="40" t="s">
        <v>85</v>
      </c>
      <c r="E21" s="55"/>
      <c r="F21" s="56"/>
    </row>
    <row r="22" spans="1:6" x14ac:dyDescent="0.25">
      <c r="A22" s="54">
        <v>13</v>
      </c>
      <c r="B22" s="58" t="s">
        <v>29</v>
      </c>
      <c r="C22" s="40"/>
      <c r="D22" s="40" t="s">
        <v>85</v>
      </c>
      <c r="E22" s="55"/>
      <c r="F22" s="56"/>
    </row>
    <row r="23" spans="1:6" x14ac:dyDescent="0.25">
      <c r="A23" s="54">
        <v>14</v>
      </c>
      <c r="B23" s="58" t="s">
        <v>35</v>
      </c>
      <c r="C23" s="40"/>
      <c r="D23" s="40" t="s">
        <v>85</v>
      </c>
      <c r="E23" s="55"/>
      <c r="F23" s="56"/>
    </row>
    <row r="24" spans="1:6" x14ac:dyDescent="0.25">
      <c r="A24" s="54">
        <v>15</v>
      </c>
      <c r="B24" s="14" t="s">
        <v>63</v>
      </c>
      <c r="C24" s="40"/>
      <c r="D24" s="40" t="s">
        <v>85</v>
      </c>
      <c r="E24" s="7"/>
      <c r="F24" s="8"/>
    </row>
    <row r="25" spans="1:6" x14ac:dyDescent="0.25">
      <c r="A25" s="54">
        <v>16</v>
      </c>
      <c r="B25" s="14" t="s">
        <v>69</v>
      </c>
      <c r="C25" s="40"/>
      <c r="D25" s="40" t="s">
        <v>85</v>
      </c>
      <c r="E25" s="7"/>
      <c r="F25" s="8"/>
    </row>
    <row r="26" spans="1:6" x14ac:dyDescent="0.25">
      <c r="A26" s="54">
        <v>17</v>
      </c>
      <c r="B26" s="58" t="s">
        <v>71</v>
      </c>
      <c r="C26" s="40"/>
      <c r="D26" s="40" t="s">
        <v>85</v>
      </c>
      <c r="E26" s="7"/>
      <c r="F26" s="8"/>
    </row>
    <row r="27" spans="1:6" x14ac:dyDescent="0.25">
      <c r="A27" s="54">
        <v>18</v>
      </c>
      <c r="B27" s="14" t="s">
        <v>86</v>
      </c>
      <c r="C27" s="40"/>
      <c r="D27" s="40" t="s">
        <v>85</v>
      </c>
      <c r="E27" s="7"/>
      <c r="F27" s="8"/>
    </row>
    <row r="28" spans="1:6" x14ac:dyDescent="0.25">
      <c r="A28" s="54">
        <v>19</v>
      </c>
      <c r="B28" s="14" t="s">
        <v>72</v>
      </c>
      <c r="C28" s="40"/>
      <c r="D28" s="40" t="s">
        <v>85</v>
      </c>
      <c r="E28" s="7"/>
      <c r="F28" s="8"/>
    </row>
    <row r="29" spans="1:6" x14ac:dyDescent="0.25">
      <c r="A29" s="54">
        <v>20</v>
      </c>
      <c r="B29" s="58" t="s">
        <v>34</v>
      </c>
      <c r="C29" s="40"/>
      <c r="D29" s="40" t="s">
        <v>85</v>
      </c>
      <c r="E29" s="55"/>
      <c r="F29" s="56"/>
    </row>
    <row r="30" spans="1:6" x14ac:dyDescent="0.25">
      <c r="A30" s="54">
        <v>21</v>
      </c>
      <c r="B30" s="14" t="s">
        <v>77</v>
      </c>
      <c r="C30" s="40"/>
      <c r="D30" s="40" t="s">
        <v>85</v>
      </c>
      <c r="E30" s="7"/>
      <c r="F30" s="8"/>
    </row>
    <row r="31" spans="1:6" x14ac:dyDescent="0.25">
      <c r="A31" s="54">
        <v>22</v>
      </c>
      <c r="B31" s="58" t="s">
        <v>22</v>
      </c>
      <c r="C31" s="40"/>
      <c r="D31" s="40" t="s">
        <v>85</v>
      </c>
      <c r="E31" s="55"/>
      <c r="F31" s="109"/>
    </row>
    <row r="32" spans="1:6" x14ac:dyDescent="0.25">
      <c r="A32" s="54">
        <v>23</v>
      </c>
      <c r="B32" s="58" t="s">
        <v>16</v>
      </c>
      <c r="C32" s="40"/>
      <c r="D32" s="40" t="s">
        <v>85</v>
      </c>
      <c r="E32" s="55"/>
      <c r="F32" s="56"/>
    </row>
    <row r="33" spans="1:10" x14ac:dyDescent="0.25">
      <c r="A33" s="54">
        <v>24</v>
      </c>
      <c r="B33" s="58" t="s">
        <v>4</v>
      </c>
      <c r="C33" s="40"/>
      <c r="D33" s="40" t="s">
        <v>85</v>
      </c>
      <c r="E33" s="55"/>
      <c r="F33" s="80"/>
    </row>
    <row r="34" spans="1:10" x14ac:dyDescent="0.25">
      <c r="A34" s="54">
        <v>25</v>
      </c>
      <c r="B34" s="58" t="s">
        <v>25</v>
      </c>
      <c r="C34" s="40"/>
      <c r="D34" s="40" t="s">
        <v>85</v>
      </c>
      <c r="E34" s="55"/>
      <c r="F34" s="56"/>
    </row>
    <row r="35" spans="1:10" x14ac:dyDescent="0.25">
      <c r="A35" s="54">
        <v>26</v>
      </c>
      <c r="B35" s="58" t="s">
        <v>133</v>
      </c>
      <c r="C35" s="110"/>
      <c r="D35" s="110" t="s">
        <v>105</v>
      </c>
      <c r="E35" s="55"/>
      <c r="F35" s="56"/>
    </row>
    <row r="36" spans="1:10" x14ac:dyDescent="0.25">
      <c r="A36" s="54">
        <v>27</v>
      </c>
      <c r="B36" s="58" t="s">
        <v>137</v>
      </c>
      <c r="C36" s="110"/>
      <c r="D36" s="110" t="s">
        <v>130</v>
      </c>
      <c r="E36" s="55"/>
      <c r="F36" s="56"/>
    </row>
    <row r="37" spans="1:10" x14ac:dyDescent="0.25">
      <c r="A37" s="54">
        <v>28</v>
      </c>
      <c r="B37" s="58" t="s">
        <v>21</v>
      </c>
      <c r="C37" s="40"/>
      <c r="D37" s="40" t="s">
        <v>85</v>
      </c>
      <c r="E37" s="55"/>
      <c r="F37" s="56"/>
    </row>
    <row r="38" spans="1:10" x14ac:dyDescent="0.25">
      <c r="A38" s="54">
        <v>29</v>
      </c>
      <c r="B38" s="58" t="s">
        <v>18</v>
      </c>
      <c r="C38" s="40"/>
      <c r="D38" s="40" t="s">
        <v>85</v>
      </c>
      <c r="E38" s="55"/>
      <c r="F38" s="56"/>
    </row>
    <row r="39" spans="1:10" x14ac:dyDescent="0.25">
      <c r="A39" s="54">
        <v>30</v>
      </c>
      <c r="B39" s="58" t="s">
        <v>126</v>
      </c>
      <c r="C39" s="40"/>
      <c r="D39" s="40" t="s">
        <v>85</v>
      </c>
      <c r="E39" s="55"/>
      <c r="F39" s="56"/>
    </row>
    <row r="40" spans="1:10" x14ac:dyDescent="0.25">
      <c r="A40" s="54">
        <v>31</v>
      </c>
      <c r="B40" s="58" t="s">
        <v>17</v>
      </c>
      <c r="C40" s="40"/>
      <c r="D40" s="40" t="s">
        <v>85</v>
      </c>
      <c r="E40" s="55"/>
      <c r="F40" s="56"/>
    </row>
    <row r="41" spans="1:10" x14ac:dyDescent="0.25">
      <c r="A41" s="54">
        <v>32</v>
      </c>
      <c r="B41" s="14" t="s">
        <v>61</v>
      </c>
      <c r="C41" s="40"/>
      <c r="D41" s="40" t="s">
        <v>85</v>
      </c>
      <c r="E41" s="7"/>
      <c r="F41" s="8"/>
    </row>
    <row r="42" spans="1:10" x14ac:dyDescent="0.25">
      <c r="A42" s="54">
        <v>33</v>
      </c>
      <c r="B42" s="14" t="s">
        <v>62</v>
      </c>
      <c r="C42" s="40"/>
      <c r="D42" s="40" t="s">
        <v>85</v>
      </c>
      <c r="E42" s="7"/>
      <c r="F42" s="8"/>
    </row>
    <row r="43" spans="1:10" x14ac:dyDescent="0.25">
      <c r="A43" s="54">
        <v>34</v>
      </c>
      <c r="B43" s="58" t="s">
        <v>11</v>
      </c>
      <c r="C43" s="40"/>
      <c r="D43" s="40" t="s">
        <v>85</v>
      </c>
      <c r="E43" s="55"/>
      <c r="F43" s="56"/>
    </row>
    <row r="44" spans="1:10" x14ac:dyDescent="0.25">
      <c r="A44" s="54">
        <v>35</v>
      </c>
      <c r="B44" s="14" t="s">
        <v>56</v>
      </c>
      <c r="C44" s="40"/>
      <c r="D44" s="40" t="s">
        <v>85</v>
      </c>
      <c r="E44" s="55"/>
      <c r="F44" s="56"/>
    </row>
    <row r="45" spans="1:10" x14ac:dyDescent="0.25">
      <c r="A45" s="54">
        <v>36</v>
      </c>
      <c r="B45" s="58" t="s">
        <v>7</v>
      </c>
      <c r="C45" s="40"/>
      <c r="D45" s="40" t="s">
        <v>85</v>
      </c>
      <c r="E45" s="55"/>
      <c r="F45" s="56"/>
      <c r="G45" s="11"/>
      <c r="H45" s="11"/>
      <c r="I45" s="11"/>
      <c r="J45" s="39"/>
    </row>
    <row r="46" spans="1:10" x14ac:dyDescent="0.25">
      <c r="A46" s="54">
        <v>37</v>
      </c>
      <c r="B46" s="58" t="s">
        <v>33</v>
      </c>
      <c r="C46" s="40"/>
      <c r="D46" s="40" t="s">
        <v>85</v>
      </c>
      <c r="E46" s="55"/>
      <c r="F46" s="56"/>
    </row>
    <row r="47" spans="1:10" x14ac:dyDescent="0.25">
      <c r="A47" s="54">
        <v>38</v>
      </c>
      <c r="B47" s="14" t="s">
        <v>70</v>
      </c>
      <c r="C47" s="40"/>
      <c r="D47" s="40" t="s">
        <v>106</v>
      </c>
      <c r="E47" s="7"/>
      <c r="F47" s="8"/>
    </row>
    <row r="48" spans="1:10" x14ac:dyDescent="0.25">
      <c r="A48" s="54">
        <v>39</v>
      </c>
      <c r="B48" s="58" t="s">
        <v>24</v>
      </c>
      <c r="C48" s="40"/>
      <c r="D48" s="40" t="s">
        <v>85</v>
      </c>
      <c r="E48" s="55"/>
      <c r="F48" s="56"/>
    </row>
    <row r="49" spans="1:6" x14ac:dyDescent="0.25">
      <c r="A49" s="54">
        <v>40</v>
      </c>
      <c r="B49" s="14" t="s">
        <v>76</v>
      </c>
      <c r="C49" s="40"/>
      <c r="D49" s="40" t="s">
        <v>85</v>
      </c>
      <c r="E49" s="7"/>
      <c r="F49" s="8"/>
    </row>
    <row r="50" spans="1:6" x14ac:dyDescent="0.25">
      <c r="A50" s="54">
        <v>41</v>
      </c>
      <c r="B50" s="58" t="s">
        <v>117</v>
      </c>
      <c r="C50" s="40"/>
      <c r="D50" s="40" t="s">
        <v>85</v>
      </c>
      <c r="E50" s="55"/>
      <c r="F50" s="56"/>
    </row>
    <row r="51" spans="1:6" x14ac:dyDescent="0.25">
      <c r="A51" s="54">
        <v>42</v>
      </c>
      <c r="B51" s="58" t="s">
        <v>6</v>
      </c>
      <c r="C51" s="40"/>
      <c r="D51" s="40" t="s">
        <v>85</v>
      </c>
      <c r="E51" s="55"/>
      <c r="F51" s="56"/>
    </row>
    <row r="52" spans="1:6" x14ac:dyDescent="0.25">
      <c r="A52" s="54">
        <v>43</v>
      </c>
      <c r="B52" s="58" t="s">
        <v>47</v>
      </c>
      <c r="C52" s="110"/>
      <c r="D52" s="110" t="s">
        <v>113</v>
      </c>
      <c r="E52" s="55"/>
      <c r="F52" s="129">
        <v>0</v>
      </c>
    </row>
    <row r="53" spans="1:6" x14ac:dyDescent="0.25">
      <c r="A53" s="54">
        <v>44</v>
      </c>
      <c r="B53" s="58" t="s">
        <v>48</v>
      </c>
      <c r="C53" s="110"/>
      <c r="D53" s="110" t="s">
        <v>113</v>
      </c>
      <c r="E53" s="55"/>
      <c r="F53" s="129">
        <v>0</v>
      </c>
    </row>
    <row r="54" spans="1:6" x14ac:dyDescent="0.25">
      <c r="A54" s="54">
        <v>45</v>
      </c>
      <c r="B54" s="58" t="s">
        <v>190</v>
      </c>
      <c r="C54" s="40"/>
      <c r="D54" s="40" t="s">
        <v>85</v>
      </c>
      <c r="E54" s="55"/>
      <c r="F54" s="56"/>
    </row>
    <row r="55" spans="1:6" x14ac:dyDescent="0.25">
      <c r="A55" s="54">
        <v>46</v>
      </c>
      <c r="B55" s="58" t="s">
        <v>40</v>
      </c>
      <c r="C55" s="40"/>
      <c r="D55" s="40" t="s">
        <v>85</v>
      </c>
      <c r="E55" s="55"/>
      <c r="F55" s="56"/>
    </row>
    <row r="56" spans="1:6" x14ac:dyDescent="0.25">
      <c r="A56" s="54">
        <v>47</v>
      </c>
      <c r="B56" s="14" t="s">
        <v>55</v>
      </c>
      <c r="C56" s="40"/>
      <c r="D56" s="40" t="s">
        <v>85</v>
      </c>
      <c r="E56" s="55"/>
      <c r="F56" s="56"/>
    </row>
    <row r="57" spans="1:6" x14ac:dyDescent="0.25">
      <c r="A57" s="54">
        <v>48</v>
      </c>
      <c r="B57" s="58" t="s">
        <v>66</v>
      </c>
      <c r="C57" s="40"/>
      <c r="D57" s="40" t="s">
        <v>85</v>
      </c>
      <c r="E57" s="7"/>
      <c r="F57" s="8"/>
    </row>
    <row r="58" spans="1:6" x14ac:dyDescent="0.25">
      <c r="A58" s="54">
        <v>49</v>
      </c>
      <c r="B58" s="58" t="s">
        <v>65</v>
      </c>
      <c r="C58" s="40"/>
      <c r="D58" s="40" t="s">
        <v>85</v>
      </c>
      <c r="E58" s="7"/>
      <c r="F58" s="8"/>
    </row>
    <row r="59" spans="1:6" x14ac:dyDescent="0.25">
      <c r="A59" s="54">
        <v>50</v>
      </c>
      <c r="B59" s="58" t="s">
        <v>26</v>
      </c>
      <c r="C59" s="40"/>
      <c r="D59" s="40" t="s">
        <v>85</v>
      </c>
      <c r="E59" s="55"/>
      <c r="F59" s="56"/>
    </row>
    <row r="60" spans="1:6" x14ac:dyDescent="0.25">
      <c r="A60" s="54">
        <v>51</v>
      </c>
      <c r="B60" s="58" t="s">
        <v>132</v>
      </c>
      <c r="C60" s="40"/>
      <c r="D60" s="40" t="s">
        <v>105</v>
      </c>
      <c r="E60" s="55"/>
      <c r="F60" s="56"/>
    </row>
    <row r="61" spans="1:6" x14ac:dyDescent="0.25">
      <c r="A61" s="54">
        <v>52</v>
      </c>
      <c r="B61" s="14" t="s">
        <v>138</v>
      </c>
      <c r="C61" s="40"/>
      <c r="D61" s="40" t="s">
        <v>105</v>
      </c>
      <c r="E61" s="7"/>
      <c r="F61" s="8"/>
    </row>
    <row r="62" spans="1:6" x14ac:dyDescent="0.25">
      <c r="A62" s="54">
        <v>53</v>
      </c>
      <c r="B62" s="14" t="s">
        <v>139</v>
      </c>
      <c r="C62" s="40"/>
      <c r="D62" s="40" t="s">
        <v>105</v>
      </c>
      <c r="E62" s="7"/>
      <c r="F62" s="8"/>
    </row>
    <row r="63" spans="1:6" x14ac:dyDescent="0.25">
      <c r="A63" s="54">
        <v>54</v>
      </c>
      <c r="B63" s="58" t="s">
        <v>116</v>
      </c>
      <c r="C63" s="40"/>
      <c r="D63" s="40" t="s">
        <v>85</v>
      </c>
      <c r="E63" s="55"/>
      <c r="F63" s="56"/>
    </row>
    <row r="64" spans="1:6" x14ac:dyDescent="0.25">
      <c r="A64" s="54">
        <v>55</v>
      </c>
      <c r="B64" s="58" t="s">
        <v>12</v>
      </c>
      <c r="C64" s="40"/>
      <c r="D64" s="40" t="s">
        <v>85</v>
      </c>
      <c r="E64" s="55"/>
      <c r="F64" s="56"/>
    </row>
    <row r="65" spans="1:6" x14ac:dyDescent="0.25">
      <c r="A65" s="54">
        <v>56</v>
      </c>
      <c r="B65" s="58" t="s">
        <v>36</v>
      </c>
      <c r="C65" s="40"/>
      <c r="D65" s="40" t="s">
        <v>85</v>
      </c>
      <c r="E65" s="55"/>
      <c r="F65" s="56"/>
    </row>
    <row r="66" spans="1:6" x14ac:dyDescent="0.25">
      <c r="A66" s="54">
        <v>57</v>
      </c>
      <c r="B66" s="58" t="s">
        <v>45</v>
      </c>
      <c r="C66" s="40"/>
      <c r="D66" s="40" t="s">
        <v>85</v>
      </c>
      <c r="E66" s="55"/>
      <c r="F66" s="56"/>
    </row>
    <row r="67" spans="1:6" x14ac:dyDescent="0.25">
      <c r="A67" s="54">
        <v>58</v>
      </c>
      <c r="B67" s="14" t="s">
        <v>73</v>
      </c>
      <c r="C67" s="40"/>
      <c r="D67" s="40" t="s">
        <v>85</v>
      </c>
      <c r="E67" s="7"/>
      <c r="F67" s="8"/>
    </row>
    <row r="68" spans="1:6" x14ac:dyDescent="0.25">
      <c r="A68" s="54">
        <v>59</v>
      </c>
      <c r="B68" s="58" t="s">
        <v>15</v>
      </c>
      <c r="C68" s="40"/>
      <c r="D68" s="40" t="s">
        <v>85</v>
      </c>
      <c r="E68" s="55"/>
      <c r="F68" s="56"/>
    </row>
    <row r="69" spans="1:6" x14ac:dyDescent="0.25">
      <c r="A69" s="54">
        <v>60</v>
      </c>
      <c r="B69" s="58" t="s">
        <v>46</v>
      </c>
      <c r="C69" s="110"/>
      <c r="D69" s="110" t="s">
        <v>113</v>
      </c>
      <c r="E69" s="55"/>
      <c r="F69" s="129">
        <v>0</v>
      </c>
    </row>
    <row r="70" spans="1:6" x14ac:dyDescent="0.25">
      <c r="A70" s="54">
        <v>61</v>
      </c>
      <c r="B70" s="58" t="s">
        <v>5</v>
      </c>
      <c r="C70" s="40"/>
      <c r="D70" s="40" t="s">
        <v>85</v>
      </c>
      <c r="E70" s="55"/>
      <c r="F70" s="56"/>
    </row>
    <row r="71" spans="1:6" x14ac:dyDescent="0.25">
      <c r="A71" s="54">
        <v>62</v>
      </c>
      <c r="B71" s="58" t="s">
        <v>27</v>
      </c>
      <c r="C71" s="40"/>
      <c r="D71" s="40" t="s">
        <v>85</v>
      </c>
      <c r="E71" s="55"/>
      <c r="F71" s="56"/>
    </row>
    <row r="72" spans="1:6" x14ac:dyDescent="0.25">
      <c r="A72" s="54">
        <v>63</v>
      </c>
      <c r="B72" s="58" t="s">
        <v>31</v>
      </c>
      <c r="C72" s="40"/>
      <c r="D72" s="40" t="s">
        <v>130</v>
      </c>
      <c r="E72" s="55"/>
      <c r="F72" s="56"/>
    </row>
    <row r="73" spans="1:6" x14ac:dyDescent="0.25">
      <c r="A73" s="54">
        <v>64</v>
      </c>
      <c r="B73" s="58" t="s">
        <v>119</v>
      </c>
      <c r="C73" s="40"/>
      <c r="D73" s="40" t="s">
        <v>105</v>
      </c>
      <c r="E73" s="55"/>
      <c r="F73" s="56"/>
    </row>
    <row r="74" spans="1:6" x14ac:dyDescent="0.25">
      <c r="A74" s="54">
        <v>65</v>
      </c>
      <c r="B74" s="14" t="s">
        <v>74</v>
      </c>
      <c r="C74" s="40"/>
      <c r="D74" s="40" t="s">
        <v>85</v>
      </c>
      <c r="E74" s="7"/>
      <c r="F74" s="8"/>
    </row>
    <row r="75" spans="1:6" x14ac:dyDescent="0.25">
      <c r="A75" s="54">
        <v>66</v>
      </c>
      <c r="B75" s="58" t="s">
        <v>114</v>
      </c>
      <c r="C75" s="40"/>
      <c r="D75" s="40" t="s">
        <v>85</v>
      </c>
      <c r="E75" s="55"/>
      <c r="F75" s="56"/>
    </row>
    <row r="76" spans="1:6" x14ac:dyDescent="0.25">
      <c r="A76" s="54">
        <v>67</v>
      </c>
      <c r="B76" s="58" t="s">
        <v>115</v>
      </c>
      <c r="C76" s="40"/>
      <c r="D76" s="40" t="s">
        <v>85</v>
      </c>
      <c r="E76" s="55"/>
      <c r="F76" s="56"/>
    </row>
    <row r="77" spans="1:6" x14ac:dyDescent="0.25">
      <c r="A77" s="54">
        <v>68</v>
      </c>
      <c r="B77" s="14" t="s">
        <v>75</v>
      </c>
      <c r="C77" s="40"/>
      <c r="D77" s="40" t="s">
        <v>105</v>
      </c>
      <c r="E77" s="7"/>
      <c r="F77" s="8"/>
    </row>
    <row r="78" spans="1:6" x14ac:dyDescent="0.25">
      <c r="A78" s="54">
        <v>69</v>
      </c>
      <c r="B78" s="14" t="s">
        <v>87</v>
      </c>
      <c r="C78" s="40"/>
      <c r="D78" s="40" t="s">
        <v>105</v>
      </c>
      <c r="E78" s="7"/>
      <c r="F78" s="8"/>
    </row>
    <row r="79" spans="1:6" x14ac:dyDescent="0.25">
      <c r="A79" s="54">
        <v>70</v>
      </c>
      <c r="B79" s="14" t="s">
        <v>64</v>
      </c>
      <c r="C79" s="40"/>
      <c r="D79" s="40" t="s">
        <v>85</v>
      </c>
      <c r="E79" s="7"/>
      <c r="F79" s="8"/>
    </row>
    <row r="80" spans="1:6" x14ac:dyDescent="0.25">
      <c r="A80" s="54">
        <v>71</v>
      </c>
      <c r="B80" s="58" t="s">
        <v>41</v>
      </c>
      <c r="C80" s="40"/>
      <c r="D80" s="40" t="s">
        <v>85</v>
      </c>
      <c r="E80" s="55"/>
      <c r="F80" s="56"/>
    </row>
    <row r="81" spans="1:6" x14ac:dyDescent="0.25">
      <c r="A81" s="54">
        <v>72</v>
      </c>
      <c r="B81" s="58" t="s">
        <v>42</v>
      </c>
      <c r="C81" s="40"/>
      <c r="D81" s="40" t="s">
        <v>85</v>
      </c>
      <c r="E81" s="55"/>
      <c r="F81" s="56"/>
    </row>
    <row r="82" spans="1:6" x14ac:dyDescent="0.25">
      <c r="A82" s="54">
        <v>73</v>
      </c>
      <c r="B82" s="14" t="s">
        <v>68</v>
      </c>
      <c r="C82" s="40"/>
      <c r="D82" s="40" t="s">
        <v>85</v>
      </c>
      <c r="E82" s="7"/>
      <c r="F82" s="8"/>
    </row>
    <row r="83" spans="1:6" x14ac:dyDescent="0.25">
      <c r="A83" s="54">
        <v>74</v>
      </c>
      <c r="B83" s="58" t="s">
        <v>13</v>
      </c>
      <c r="C83" s="40"/>
      <c r="D83" s="40" t="s">
        <v>85</v>
      </c>
      <c r="E83" s="55"/>
      <c r="F83" s="56"/>
    </row>
    <row r="84" spans="1:6" x14ac:dyDescent="0.25">
      <c r="A84" s="54">
        <v>75</v>
      </c>
      <c r="B84" s="14" t="s">
        <v>120</v>
      </c>
      <c r="C84" s="40"/>
      <c r="D84" s="40" t="s">
        <v>104</v>
      </c>
      <c r="E84" s="7"/>
      <c r="F84" s="130">
        <v>0</v>
      </c>
    </row>
    <row r="85" spans="1:6" x14ac:dyDescent="0.25">
      <c r="A85" s="54">
        <v>76</v>
      </c>
      <c r="B85" s="14" t="s">
        <v>194</v>
      </c>
      <c r="C85" s="40"/>
      <c r="D85" s="40" t="s">
        <v>113</v>
      </c>
      <c r="E85" s="7"/>
      <c r="F85" s="130">
        <v>0</v>
      </c>
    </row>
    <row r="86" spans="1:6" x14ac:dyDescent="0.25">
      <c r="A86" s="54">
        <v>77</v>
      </c>
      <c r="B86" s="58" t="s">
        <v>193</v>
      </c>
      <c r="C86" s="40"/>
      <c r="D86" s="40" t="s">
        <v>104</v>
      </c>
      <c r="E86" s="55"/>
      <c r="F86" s="56"/>
    </row>
    <row r="87" spans="1:6" x14ac:dyDescent="0.25">
      <c r="A87" s="54">
        <v>78</v>
      </c>
      <c r="B87" s="142" t="s">
        <v>191</v>
      </c>
      <c r="C87" s="40"/>
      <c r="D87" s="40" t="s">
        <v>104</v>
      </c>
      <c r="E87" s="55"/>
      <c r="F87" s="129">
        <v>0</v>
      </c>
    </row>
    <row r="88" spans="1:6" x14ac:dyDescent="0.25">
      <c r="A88" s="54">
        <v>79</v>
      </c>
      <c r="B88" s="142" t="s">
        <v>192</v>
      </c>
      <c r="C88" s="82"/>
      <c r="D88" s="82" t="s">
        <v>113</v>
      </c>
      <c r="E88" s="59"/>
      <c r="F88" s="131">
        <v>0</v>
      </c>
    </row>
    <row r="89" spans="1:6" ht="15.75" thickBot="1" x14ac:dyDescent="0.3">
      <c r="A89" s="54">
        <v>80</v>
      </c>
      <c r="B89" s="141" t="s">
        <v>14</v>
      </c>
      <c r="C89" s="61"/>
      <c r="D89" s="61" t="s">
        <v>85</v>
      </c>
      <c r="E89" s="62"/>
      <c r="F89" s="81"/>
    </row>
    <row r="90" spans="1:6" ht="15" customHeight="1" thickBot="1" x14ac:dyDescent="0.3">
      <c r="A90" s="196" t="s">
        <v>102</v>
      </c>
      <c r="B90" s="197"/>
      <c r="C90" s="197"/>
      <c r="D90" s="198"/>
      <c r="E90" s="89">
        <f>SUM(E10:E89)</f>
        <v>0</v>
      </c>
      <c r="F90" s="88">
        <f>SUM(F10:F89)</f>
        <v>0</v>
      </c>
    </row>
    <row r="93" spans="1:6" x14ac:dyDescent="0.25">
      <c r="B93" s="200" t="s">
        <v>221</v>
      </c>
      <c r="C93" s="200"/>
      <c r="D93" s="200"/>
      <c r="E93" s="200"/>
      <c r="F93" s="132"/>
    </row>
    <row r="94" spans="1:6" x14ac:dyDescent="0.25">
      <c r="B94" s="199" t="s">
        <v>240</v>
      </c>
      <c r="C94" s="199"/>
      <c r="D94" s="199"/>
      <c r="E94" s="199"/>
      <c r="F94" s="6">
        <f>F90*F93</f>
        <v>0</v>
      </c>
    </row>
    <row r="95" spans="1:6" x14ac:dyDescent="0.25">
      <c r="B95" s="206" t="s">
        <v>222</v>
      </c>
      <c r="C95" s="199"/>
      <c r="D95" s="199"/>
      <c r="E95" s="199"/>
      <c r="F95" s="6">
        <f>E90</f>
        <v>0</v>
      </c>
    </row>
    <row r="96" spans="1:6" x14ac:dyDescent="0.25">
      <c r="B96" s="201" t="s">
        <v>241</v>
      </c>
      <c r="C96" s="201"/>
      <c r="D96" s="201"/>
      <c r="E96" s="201"/>
      <c r="F96" s="6">
        <f>(F94+F95)*23%</f>
        <v>0</v>
      </c>
    </row>
    <row r="99" spans="1:6" ht="13.9" customHeight="1" x14ac:dyDescent="0.25">
      <c r="A99" s="191" t="s">
        <v>204</v>
      </c>
      <c r="B99" s="191"/>
      <c r="C99" s="191"/>
      <c r="D99" s="191"/>
      <c r="E99" s="191"/>
      <c r="F99" s="191"/>
    </row>
    <row r="100" spans="1:6" x14ac:dyDescent="0.25">
      <c r="A100" s="140"/>
      <c r="B100" s="140"/>
      <c r="C100" s="140"/>
      <c r="D100" s="140"/>
      <c r="E100" s="140"/>
      <c r="F100" s="140"/>
    </row>
    <row r="101" spans="1:6" x14ac:dyDescent="0.25">
      <c r="F101" s="6" t="s">
        <v>209</v>
      </c>
    </row>
  </sheetData>
  <mergeCells count="9">
    <mergeCell ref="A3:F3"/>
    <mergeCell ref="A5:F5"/>
    <mergeCell ref="D1:F1"/>
    <mergeCell ref="A90:D90"/>
    <mergeCell ref="A99:F99"/>
    <mergeCell ref="B93:E93"/>
    <mergeCell ref="B94:E94"/>
    <mergeCell ref="B95:E95"/>
    <mergeCell ref="B96:E96"/>
  </mergeCells>
  <pageMargins left="1.0236220472440944" right="0.23622047244094491" top="0.74803149606299213" bottom="0.74803149606299213" header="0.31496062992125984" footer="0.31496062992125984"/>
  <pageSetup scale="7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0"/>
  <sheetViews>
    <sheetView workbookViewId="0">
      <selection activeCell="J23" sqref="J23"/>
    </sheetView>
  </sheetViews>
  <sheetFormatPr defaultColWidth="9.140625" defaultRowHeight="15" x14ac:dyDescent="0.25"/>
  <cols>
    <col min="1" max="1" width="6.85546875" style="3" customWidth="1"/>
    <col min="2" max="2" width="35.140625" style="3" customWidth="1"/>
    <col min="3" max="3" width="11.5703125" style="3" customWidth="1"/>
    <col min="4" max="4" width="9.140625" style="3"/>
    <col min="5" max="5" width="17.42578125" style="3" customWidth="1"/>
    <col min="6" max="6" width="20.5703125" style="3" customWidth="1"/>
    <col min="7" max="7" width="10.140625" style="3" customWidth="1"/>
    <col min="8" max="8" width="17.7109375" style="3" customWidth="1"/>
    <col min="9" max="16384" width="9.140625" style="3"/>
  </cols>
  <sheetData>
    <row r="1" spans="1:7" x14ac:dyDescent="0.25">
      <c r="A1" s="3" t="s">
        <v>209</v>
      </c>
      <c r="E1" s="202" t="s">
        <v>246</v>
      </c>
      <c r="F1" s="202"/>
    </row>
    <row r="2" spans="1:7" x14ac:dyDescent="0.25">
      <c r="A2" s="1"/>
    </row>
    <row r="3" spans="1:7" ht="36" customHeight="1" x14ac:dyDescent="0.25">
      <c r="A3" s="191" t="s">
        <v>255</v>
      </c>
      <c r="B3" s="192"/>
      <c r="C3" s="192"/>
      <c r="D3" s="192"/>
      <c r="E3" s="192"/>
      <c r="F3" s="192"/>
    </row>
    <row r="4" spans="1:7" x14ac:dyDescent="0.25">
      <c r="A4" s="1"/>
      <c r="D4" s="1"/>
      <c r="E4" s="1"/>
      <c r="F4" s="1"/>
      <c r="G4" s="1"/>
    </row>
    <row r="5" spans="1:7" x14ac:dyDescent="0.25">
      <c r="A5" s="192" t="s">
        <v>148</v>
      </c>
      <c r="B5" s="192"/>
      <c r="C5" s="192"/>
      <c r="D5" s="192"/>
      <c r="E5" s="192"/>
      <c r="F5" s="192"/>
    </row>
    <row r="6" spans="1:7" x14ac:dyDescent="0.25">
      <c r="A6" s="193" t="s">
        <v>149</v>
      </c>
      <c r="B6" s="193"/>
      <c r="C6" s="193"/>
      <c r="D6" s="193"/>
      <c r="E6" s="193"/>
      <c r="F6" s="193"/>
    </row>
    <row r="7" spans="1:7" x14ac:dyDescent="0.25">
      <c r="A7" s="3" t="s">
        <v>247</v>
      </c>
      <c r="C7" s="1"/>
      <c r="D7" s="1"/>
      <c r="E7" s="10"/>
      <c r="F7" s="10"/>
    </row>
    <row r="8" spans="1:7" ht="15.75" thickBot="1" x14ac:dyDescent="0.3"/>
    <row r="9" spans="1:7" ht="31.9" customHeight="1" thickBot="1" x14ac:dyDescent="0.3">
      <c r="A9" s="67" t="s">
        <v>100</v>
      </c>
      <c r="B9" s="68" t="s">
        <v>82</v>
      </c>
      <c r="C9" s="68" t="s">
        <v>187</v>
      </c>
      <c r="D9" s="68" t="s">
        <v>2</v>
      </c>
      <c r="E9" s="79" t="s">
        <v>83</v>
      </c>
      <c r="F9" s="69" t="s">
        <v>84</v>
      </c>
    </row>
    <row r="10" spans="1:7" ht="15.6" customHeight="1" thickBot="1" x14ac:dyDescent="0.3">
      <c r="A10" s="70" t="s">
        <v>107</v>
      </c>
      <c r="B10" s="68" t="s">
        <v>108</v>
      </c>
      <c r="C10" s="68" t="s">
        <v>109</v>
      </c>
      <c r="D10" s="68" t="s">
        <v>110</v>
      </c>
      <c r="E10" s="79" t="s">
        <v>111</v>
      </c>
      <c r="F10" s="69" t="s">
        <v>112</v>
      </c>
    </row>
    <row r="11" spans="1:7" x14ac:dyDescent="0.25">
      <c r="A11" s="71">
        <v>1</v>
      </c>
      <c r="B11" s="72" t="s">
        <v>90</v>
      </c>
      <c r="C11" s="73"/>
      <c r="D11" s="73" t="s">
        <v>85</v>
      </c>
      <c r="E11" s="74"/>
      <c r="F11" s="80"/>
    </row>
    <row r="12" spans="1:7" x14ac:dyDescent="0.25">
      <c r="A12" s="71">
        <v>2</v>
      </c>
      <c r="B12" s="13" t="s">
        <v>101</v>
      </c>
      <c r="C12" s="64"/>
      <c r="D12" s="64" t="s">
        <v>85</v>
      </c>
      <c r="E12" s="55"/>
      <c r="F12" s="56"/>
    </row>
    <row r="13" spans="1:7" x14ac:dyDescent="0.25">
      <c r="A13" s="71">
        <v>3</v>
      </c>
      <c r="B13" s="13" t="s">
        <v>147</v>
      </c>
      <c r="C13" s="64"/>
      <c r="D13" s="64" t="s">
        <v>130</v>
      </c>
      <c r="E13" s="55"/>
      <c r="F13" s="56"/>
    </row>
    <row r="14" spans="1:7" x14ac:dyDescent="0.25">
      <c r="A14" s="71">
        <v>4</v>
      </c>
      <c r="B14" s="13" t="s">
        <v>118</v>
      </c>
      <c r="C14" s="64"/>
      <c r="D14" s="64" t="s">
        <v>85</v>
      </c>
      <c r="E14" s="55"/>
      <c r="F14" s="56"/>
    </row>
    <row r="15" spans="1:7" x14ac:dyDescent="0.25">
      <c r="A15" s="71">
        <v>5</v>
      </c>
      <c r="B15" s="13" t="s">
        <v>95</v>
      </c>
      <c r="C15" s="64"/>
      <c r="D15" s="64" t="s">
        <v>85</v>
      </c>
      <c r="E15" s="55"/>
      <c r="F15" s="56"/>
    </row>
    <row r="16" spans="1:7" x14ac:dyDescent="0.25">
      <c r="A16" s="71">
        <v>6</v>
      </c>
      <c r="B16" s="13" t="s">
        <v>89</v>
      </c>
      <c r="C16" s="64"/>
      <c r="D16" s="64" t="s">
        <v>85</v>
      </c>
      <c r="E16" s="55"/>
      <c r="F16" s="56"/>
    </row>
    <row r="17" spans="1:6" x14ac:dyDescent="0.25">
      <c r="A17" s="71">
        <v>7</v>
      </c>
      <c r="B17" s="13" t="s">
        <v>91</v>
      </c>
      <c r="C17" s="64"/>
      <c r="D17" s="64" t="s">
        <v>85</v>
      </c>
      <c r="E17" s="55"/>
      <c r="F17" s="56"/>
    </row>
    <row r="18" spans="1:6" x14ac:dyDescent="0.25">
      <c r="A18" s="71">
        <v>8</v>
      </c>
      <c r="B18" s="13" t="s">
        <v>93</v>
      </c>
      <c r="C18" s="64"/>
      <c r="D18" s="64" t="s">
        <v>85</v>
      </c>
      <c r="E18" s="55"/>
      <c r="F18" s="56"/>
    </row>
    <row r="19" spans="1:6" x14ac:dyDescent="0.25">
      <c r="A19" s="71">
        <v>9</v>
      </c>
      <c r="B19" s="13" t="s">
        <v>146</v>
      </c>
      <c r="C19" s="64"/>
      <c r="D19" s="64" t="s">
        <v>105</v>
      </c>
      <c r="E19" s="55"/>
      <c r="F19" s="56"/>
    </row>
    <row r="20" spans="1:6" ht="15.75" thickBot="1" x14ac:dyDescent="0.3">
      <c r="A20" s="71">
        <v>10</v>
      </c>
      <c r="B20" s="15" t="s">
        <v>92</v>
      </c>
      <c r="C20" s="65"/>
      <c r="D20" s="65" t="s">
        <v>105</v>
      </c>
      <c r="E20" s="62"/>
      <c r="F20" s="81"/>
    </row>
    <row r="21" spans="1:6" ht="15" customHeight="1" thickBot="1" x14ac:dyDescent="0.3">
      <c r="A21" s="196" t="s">
        <v>102</v>
      </c>
      <c r="B21" s="197"/>
      <c r="C21" s="197"/>
      <c r="D21" s="198"/>
      <c r="E21" s="90">
        <f>SUM(E11:E20)</f>
        <v>0</v>
      </c>
      <c r="F21" s="88">
        <f>SUM(F11:F20)</f>
        <v>0</v>
      </c>
    </row>
    <row r="22" spans="1:6" x14ac:dyDescent="0.25">
      <c r="E22" s="2"/>
      <c r="F22" s="2"/>
    </row>
    <row r="23" spans="1:6" x14ac:dyDescent="0.25">
      <c r="B23" s="200" t="s">
        <v>248</v>
      </c>
      <c r="C23" s="200"/>
      <c r="D23" s="200"/>
      <c r="E23" s="200"/>
      <c r="F23" s="132"/>
    </row>
    <row r="24" spans="1:6" x14ac:dyDescent="0.25">
      <c r="B24" s="206" t="s">
        <v>249</v>
      </c>
      <c r="C24" s="199"/>
      <c r="D24" s="199"/>
      <c r="E24" s="199"/>
      <c r="F24" s="3">
        <f>F21*F23</f>
        <v>0</v>
      </c>
    </row>
    <row r="25" spans="1:6" x14ac:dyDescent="0.25">
      <c r="B25" s="199" t="s">
        <v>250</v>
      </c>
      <c r="C25" s="199"/>
      <c r="D25" s="199"/>
      <c r="E25" s="199"/>
      <c r="F25" s="3">
        <f>E21</f>
        <v>0</v>
      </c>
    </row>
    <row r="26" spans="1:6" x14ac:dyDescent="0.25">
      <c r="B26" s="201" t="s">
        <v>251</v>
      </c>
      <c r="C26" s="201"/>
      <c r="D26" s="201"/>
      <c r="E26" s="201"/>
      <c r="F26" s="3">
        <f>(F24+F25)*23%</f>
        <v>0</v>
      </c>
    </row>
    <row r="28" spans="1:6" ht="13.9" customHeight="1" x14ac:dyDescent="0.25">
      <c r="A28" s="191" t="s">
        <v>204</v>
      </c>
      <c r="B28" s="191"/>
      <c r="C28" s="191"/>
      <c r="D28" s="191"/>
      <c r="E28" s="191"/>
      <c r="F28" s="191"/>
    </row>
    <row r="29" spans="1:6" x14ac:dyDescent="0.25">
      <c r="A29" s="140"/>
      <c r="B29" s="140"/>
      <c r="C29" s="140"/>
      <c r="D29" s="140"/>
      <c r="E29" s="140"/>
      <c r="F29" s="140"/>
    </row>
    <row r="30" spans="1:6" x14ac:dyDescent="0.25">
      <c r="A30" s="128"/>
      <c r="B30" s="128"/>
      <c r="C30" s="128"/>
      <c r="D30" s="128"/>
      <c r="E30" s="128"/>
      <c r="F30" s="153" t="s">
        <v>209</v>
      </c>
    </row>
  </sheetData>
  <mergeCells count="10">
    <mergeCell ref="B23:E23"/>
    <mergeCell ref="B24:E24"/>
    <mergeCell ref="B25:E25"/>
    <mergeCell ref="B26:E26"/>
    <mergeCell ref="A28:F28"/>
    <mergeCell ref="A3:F3"/>
    <mergeCell ref="A5:F5"/>
    <mergeCell ref="A6:F6"/>
    <mergeCell ref="E1:F1"/>
    <mergeCell ref="A21:D21"/>
  </mergeCells>
  <pageMargins left="0.78740157480314965" right="0.70866141732283472" top="0.94488188976377963" bottom="0.74803149606299213" header="0.31496062992125984" footer="0.31496062992125984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16"/>
  <sheetViews>
    <sheetView workbookViewId="0">
      <selection activeCell="G26" sqref="G26"/>
    </sheetView>
  </sheetViews>
  <sheetFormatPr defaultRowHeight="15" x14ac:dyDescent="0.25"/>
  <cols>
    <col min="1" max="1" width="9.140625" style="3"/>
    <col min="2" max="2" width="15.85546875" style="3" customWidth="1"/>
    <col min="3" max="3" width="13.5703125" style="3" customWidth="1"/>
    <col min="4" max="4" width="28" style="3" customWidth="1"/>
    <col min="5" max="5" width="16.140625" style="3" customWidth="1"/>
    <col min="6" max="6" width="12.85546875" style="3" customWidth="1"/>
    <col min="7" max="7" width="33.140625" style="3" customWidth="1"/>
    <col min="8" max="16384" width="9.140625" style="3"/>
  </cols>
  <sheetData>
    <row r="1" spans="1:7" x14ac:dyDescent="0.25">
      <c r="A1" s="3" t="s">
        <v>209</v>
      </c>
      <c r="G1" s="38" t="s">
        <v>252</v>
      </c>
    </row>
    <row r="2" spans="1:7" x14ac:dyDescent="0.25">
      <c r="A2" s="1"/>
    </row>
    <row r="3" spans="1:7" ht="32.25" customHeight="1" x14ac:dyDescent="0.25">
      <c r="A3" s="191" t="s">
        <v>255</v>
      </c>
      <c r="B3" s="192"/>
      <c r="C3" s="192"/>
      <c r="D3" s="192"/>
      <c r="E3" s="192"/>
      <c r="F3" s="192"/>
      <c r="G3" s="192"/>
    </row>
    <row r="4" spans="1:7" ht="15.75" thickBot="1" x14ac:dyDescent="0.3">
      <c r="A4" s="1"/>
      <c r="C4" s="100"/>
    </row>
    <row r="5" spans="1:7" ht="57.75" thickBot="1" x14ac:dyDescent="0.3">
      <c r="A5" s="101" t="s">
        <v>181</v>
      </c>
      <c r="B5" s="120" t="s">
        <v>153</v>
      </c>
      <c r="C5" s="102" t="s">
        <v>160</v>
      </c>
      <c r="D5" s="103" t="s">
        <v>161</v>
      </c>
      <c r="E5" s="103" t="s">
        <v>182</v>
      </c>
      <c r="F5" s="104" t="s">
        <v>183</v>
      </c>
      <c r="G5" s="105" t="s">
        <v>195</v>
      </c>
    </row>
    <row r="6" spans="1:7" ht="15.75" thickBot="1" x14ac:dyDescent="0.3">
      <c r="A6" s="119" t="s">
        <v>107</v>
      </c>
      <c r="B6" s="102" t="s">
        <v>108</v>
      </c>
      <c r="C6" s="103" t="s">
        <v>109</v>
      </c>
      <c r="D6" s="103" t="s">
        <v>110</v>
      </c>
      <c r="E6" s="104" t="s">
        <v>111</v>
      </c>
      <c r="F6" s="105" t="s">
        <v>112</v>
      </c>
      <c r="G6" s="105" t="s">
        <v>184</v>
      </c>
    </row>
    <row r="7" spans="1:7" x14ac:dyDescent="0.25">
      <c r="A7" s="154">
        <v>1</v>
      </c>
      <c r="B7" s="214" t="s">
        <v>257</v>
      </c>
      <c r="C7" s="116" t="s">
        <v>162</v>
      </c>
      <c r="D7" s="117" t="s">
        <v>164</v>
      </c>
      <c r="E7" s="117" t="s">
        <v>165</v>
      </c>
      <c r="F7" s="118">
        <v>1</v>
      </c>
      <c r="G7" s="121">
        <f>'1.1 Semirem. UMM transp. veh. '!F30</f>
        <v>0</v>
      </c>
    </row>
    <row r="8" spans="1:7" x14ac:dyDescent="0.25">
      <c r="A8" s="154">
        <v>2</v>
      </c>
      <c r="B8" s="215"/>
      <c r="C8" s="115" t="s">
        <v>163</v>
      </c>
      <c r="D8" s="40" t="s">
        <v>167</v>
      </c>
      <c r="E8" s="40" t="s">
        <v>168</v>
      </c>
      <c r="F8" s="106">
        <v>1</v>
      </c>
      <c r="G8" s="122">
        <f>'1.2 Iveco Trakker 8x4'!F98</f>
        <v>0</v>
      </c>
    </row>
    <row r="9" spans="1:7" x14ac:dyDescent="0.25">
      <c r="A9" s="154">
        <v>3</v>
      </c>
      <c r="B9" s="215"/>
      <c r="C9" s="7" t="s">
        <v>166</v>
      </c>
      <c r="D9" s="40" t="s">
        <v>170</v>
      </c>
      <c r="E9" s="40" t="s">
        <v>171</v>
      </c>
      <c r="F9" s="106">
        <v>1</v>
      </c>
      <c r="G9" s="123">
        <f>'1.3 Iveco 6x4'!F97</f>
        <v>0</v>
      </c>
    </row>
    <row r="10" spans="1:7" x14ac:dyDescent="0.25">
      <c r="A10" s="154">
        <v>4</v>
      </c>
      <c r="B10" s="215"/>
      <c r="C10" s="218" t="s">
        <v>169</v>
      </c>
      <c r="D10" s="40" t="s">
        <v>173</v>
      </c>
      <c r="E10" s="40" t="s">
        <v>174</v>
      </c>
      <c r="F10" s="106">
        <v>1</v>
      </c>
      <c r="G10" s="220">
        <f>' 1.4 DAF 6x4'!F101</f>
        <v>0</v>
      </c>
    </row>
    <row r="11" spans="1:7" x14ac:dyDescent="0.25">
      <c r="A11" s="154">
        <v>5</v>
      </c>
      <c r="B11" s="215"/>
      <c r="C11" s="219"/>
      <c r="D11" s="40" t="s">
        <v>173</v>
      </c>
      <c r="E11" s="40" t="s">
        <v>175</v>
      </c>
      <c r="F11" s="106">
        <v>1</v>
      </c>
      <c r="G11" s="221"/>
    </row>
    <row r="12" spans="1:7" x14ac:dyDescent="0.25">
      <c r="A12" s="154">
        <v>6</v>
      </c>
      <c r="B12" s="215"/>
      <c r="C12" s="7" t="s">
        <v>172</v>
      </c>
      <c r="D12" s="40" t="s">
        <v>177</v>
      </c>
      <c r="E12" s="40" t="s">
        <v>178</v>
      </c>
      <c r="F12" s="106">
        <v>1</v>
      </c>
      <c r="G12" s="124">
        <f>'1.5 Autotractor DAF FT 410 FTT'!F96</f>
        <v>0</v>
      </c>
    </row>
    <row r="13" spans="1:7" ht="24" customHeight="1" thickBot="1" x14ac:dyDescent="0.3">
      <c r="A13" s="154">
        <v>7</v>
      </c>
      <c r="B13" s="216"/>
      <c r="C13" s="37" t="s">
        <v>176</v>
      </c>
      <c r="D13" s="61" t="s">
        <v>179</v>
      </c>
      <c r="E13" s="61" t="s">
        <v>180</v>
      </c>
      <c r="F13" s="107">
        <v>1</v>
      </c>
      <c r="G13" s="125">
        <f>'1.6 Semiremorca Metal Vuraic'!F26</f>
        <v>0</v>
      </c>
    </row>
    <row r="14" spans="1:7" ht="15.75" thickBot="1" x14ac:dyDescent="0.3">
      <c r="A14" s="196" t="s">
        <v>253</v>
      </c>
      <c r="B14" s="197"/>
      <c r="C14" s="197"/>
      <c r="D14" s="197"/>
      <c r="E14" s="197"/>
      <c r="F14" s="217"/>
      <c r="G14" s="126">
        <f>SUM(G7:G13)</f>
        <v>0</v>
      </c>
    </row>
    <row r="16" spans="1:7" x14ac:dyDescent="0.25">
      <c r="G16" s="6" t="s">
        <v>209</v>
      </c>
    </row>
  </sheetData>
  <mergeCells count="5">
    <mergeCell ref="A3:G3"/>
    <mergeCell ref="B7:B13"/>
    <mergeCell ref="A14:F14"/>
    <mergeCell ref="C10:C11"/>
    <mergeCell ref="G10:G11"/>
  </mergeCells>
  <pageMargins left="0.7" right="0.7" top="0.75" bottom="0.75" header="0.3" footer="0.3"/>
  <pageSetup scale="9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9"/>
  <sheetViews>
    <sheetView workbookViewId="0">
      <selection activeCell="L10" sqref="L10"/>
    </sheetView>
  </sheetViews>
  <sheetFormatPr defaultRowHeight="15" x14ac:dyDescent="0.25"/>
  <cols>
    <col min="1" max="1" width="9.28515625" style="3" customWidth="1"/>
    <col min="2" max="2" width="32.140625" style="3" customWidth="1"/>
    <col min="3" max="3" width="9.42578125" style="3" customWidth="1"/>
    <col min="4" max="4" width="13.85546875" style="3" customWidth="1"/>
    <col min="5" max="5" width="13.5703125" style="3" customWidth="1"/>
    <col min="6" max="6" width="16.85546875" style="3" customWidth="1"/>
    <col min="7" max="7" width="14.42578125" style="3" customWidth="1"/>
    <col min="8" max="16384" width="9.140625" style="3"/>
  </cols>
  <sheetData>
    <row r="1" spans="1:9" x14ac:dyDescent="0.25">
      <c r="A1" s="3" t="s">
        <v>209</v>
      </c>
      <c r="F1" s="3" t="s">
        <v>254</v>
      </c>
    </row>
    <row r="2" spans="1:9" x14ac:dyDescent="0.25">
      <c r="A2" s="1"/>
    </row>
    <row r="3" spans="1:9" ht="39" customHeight="1" x14ac:dyDescent="0.25">
      <c r="A3" s="222" t="s">
        <v>255</v>
      </c>
      <c r="B3" s="223"/>
      <c r="C3" s="223"/>
      <c r="D3" s="223"/>
      <c r="E3" s="223"/>
      <c r="F3" s="223"/>
      <c r="G3" s="223"/>
    </row>
    <row r="4" spans="1:9" x14ac:dyDescent="0.25">
      <c r="A4" s="1"/>
      <c r="B4" s="91"/>
      <c r="C4" s="91"/>
      <c r="D4" s="91"/>
      <c r="E4" s="91"/>
      <c r="F4" s="91"/>
      <c r="G4" s="91"/>
      <c r="H4" s="91"/>
      <c r="I4" s="11"/>
    </row>
    <row r="5" spans="1:9" ht="17.25" customHeight="1" x14ac:dyDescent="0.25">
      <c r="A5" s="224" t="s">
        <v>198</v>
      </c>
      <c r="B5" s="224"/>
      <c r="C5" s="224"/>
      <c r="D5" s="224"/>
      <c r="E5" s="224"/>
      <c r="F5" s="224"/>
      <c r="G5" s="224"/>
      <c r="H5" s="11"/>
      <c r="I5" s="11"/>
    </row>
    <row r="6" spans="1:9" ht="13.15" customHeight="1" thickBot="1" x14ac:dyDescent="0.3">
      <c r="H6" s="11"/>
      <c r="I6" s="11"/>
    </row>
    <row r="7" spans="1:9" ht="15.75" thickBot="1" x14ac:dyDescent="0.3">
      <c r="A7" s="226" t="s">
        <v>152</v>
      </c>
      <c r="B7" s="229" t="s">
        <v>153</v>
      </c>
      <c r="C7" s="232" t="s">
        <v>2</v>
      </c>
      <c r="D7" s="235" t="s">
        <v>186</v>
      </c>
      <c r="E7" s="236"/>
      <c r="F7" s="236"/>
      <c r="G7" s="237"/>
      <c r="H7" s="11"/>
      <c r="I7" s="11"/>
    </row>
    <row r="8" spans="1:9" x14ac:dyDescent="0.25">
      <c r="A8" s="227"/>
      <c r="B8" s="230"/>
      <c r="C8" s="233"/>
      <c r="D8" s="238" t="s">
        <v>154</v>
      </c>
      <c r="E8" s="239"/>
      <c r="F8" s="240" t="s">
        <v>155</v>
      </c>
      <c r="G8" s="239"/>
      <c r="H8" s="11"/>
      <c r="I8" s="11"/>
    </row>
    <row r="9" spans="1:9" ht="15.75" thickBot="1" x14ac:dyDescent="0.3">
      <c r="A9" s="228"/>
      <c r="B9" s="231"/>
      <c r="C9" s="234"/>
      <c r="D9" s="92" t="s">
        <v>156</v>
      </c>
      <c r="E9" s="93" t="s">
        <v>157</v>
      </c>
      <c r="F9" s="92" t="s">
        <v>156</v>
      </c>
      <c r="G9" s="94" t="s">
        <v>157</v>
      </c>
      <c r="H9" s="11"/>
      <c r="I9" s="11"/>
    </row>
    <row r="10" spans="1:9" ht="57" customHeight="1" thickBot="1" x14ac:dyDescent="0.3">
      <c r="A10" s="95">
        <v>1</v>
      </c>
      <c r="B10" s="146" t="s">
        <v>256</v>
      </c>
      <c r="C10" s="96" t="s">
        <v>158</v>
      </c>
      <c r="D10" s="97">
        <v>2</v>
      </c>
      <c r="E10" s="98">
        <v>16</v>
      </c>
      <c r="F10" s="113">
        <f>'Anexa 2 Lot 1'!G14*1%</f>
        <v>0</v>
      </c>
      <c r="G10" s="114">
        <f>'Anexa 2 Lot 1'!G14</f>
        <v>0</v>
      </c>
      <c r="H10" s="11"/>
      <c r="I10" s="11"/>
    </row>
    <row r="11" spans="1:9" x14ac:dyDescent="0.25">
      <c r="A11" s="57"/>
      <c r="B11" s="57"/>
      <c r="C11" s="57"/>
      <c r="D11" s="11"/>
      <c r="E11" s="11"/>
      <c r="F11" s="78"/>
      <c r="G11" s="99"/>
      <c r="H11" s="11"/>
      <c r="I11" s="11"/>
    </row>
    <row r="12" spans="1:9" x14ac:dyDescent="0.25">
      <c r="A12" s="11" t="s">
        <v>196</v>
      </c>
      <c r="B12" s="11"/>
      <c r="C12" s="11"/>
      <c r="D12" s="11"/>
      <c r="E12" s="11"/>
      <c r="F12" s="78"/>
      <c r="G12" s="99"/>
      <c r="H12" s="11"/>
      <c r="I12" s="11"/>
    </row>
    <row r="13" spans="1:9" x14ac:dyDescent="0.25">
      <c r="A13" s="11" t="s">
        <v>197</v>
      </c>
      <c r="B13" s="11"/>
      <c r="C13" s="11"/>
      <c r="D13" s="11"/>
      <c r="E13" s="11"/>
      <c r="F13" s="78"/>
      <c r="G13" s="99"/>
      <c r="H13" s="11"/>
      <c r="I13" s="11"/>
    </row>
    <row r="14" spans="1:9" x14ac:dyDescent="0.25">
      <c r="A14" s="11" t="s">
        <v>200</v>
      </c>
      <c r="B14" s="11"/>
      <c r="C14" s="11"/>
      <c r="D14" s="11"/>
      <c r="E14" s="11"/>
      <c r="F14" s="11"/>
      <c r="G14" s="99"/>
      <c r="H14" s="11"/>
      <c r="I14" s="11"/>
    </row>
    <row r="15" spans="1:9" x14ac:dyDescent="0.25">
      <c r="A15" s="225" t="s">
        <v>199</v>
      </c>
      <c r="B15" s="225"/>
      <c r="C15" s="225"/>
      <c r="D15" s="225"/>
      <c r="E15" s="225"/>
      <c r="F15" s="225"/>
      <c r="G15" s="99"/>
      <c r="H15" s="11"/>
      <c r="I15" s="11"/>
    </row>
    <row r="16" spans="1:9" x14ac:dyDescent="0.25">
      <c r="A16" s="3" t="s">
        <v>159</v>
      </c>
    </row>
    <row r="17" spans="1:9" x14ac:dyDescent="0.25">
      <c r="A17" s="3" t="s">
        <v>201</v>
      </c>
    </row>
    <row r="18" spans="1:9" x14ac:dyDescent="0.25">
      <c r="A18" s="11"/>
      <c r="B18" s="11"/>
      <c r="C18" s="11"/>
      <c r="D18" s="11"/>
      <c r="E18" s="11"/>
      <c r="F18" s="11"/>
      <c r="G18" s="11"/>
      <c r="H18" s="11"/>
      <c r="I18" s="11"/>
    </row>
    <row r="19" spans="1:9" x14ac:dyDescent="0.25">
      <c r="A19" s="11"/>
      <c r="B19" s="11"/>
      <c r="C19" s="11"/>
      <c r="D19" s="11"/>
      <c r="E19" s="11"/>
      <c r="F19" s="11"/>
      <c r="G19" s="11" t="s">
        <v>209</v>
      </c>
      <c r="H19" s="11"/>
      <c r="I19" s="11"/>
    </row>
  </sheetData>
  <mergeCells count="9">
    <mergeCell ref="A3:G3"/>
    <mergeCell ref="A5:G5"/>
    <mergeCell ref="A15:F15"/>
    <mergeCell ref="A7:A9"/>
    <mergeCell ref="B7:B9"/>
    <mergeCell ref="C7:C9"/>
    <mergeCell ref="D7:G7"/>
    <mergeCell ref="D8:E8"/>
    <mergeCell ref="F8:G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1.1 Semirem. UMM transp. veh. </vt:lpstr>
      <vt:lpstr>1.2 Iveco Trakker 8x4</vt:lpstr>
      <vt:lpstr>1.3 Iveco 6x4</vt:lpstr>
      <vt:lpstr> 1.4 DAF 6x4</vt:lpstr>
      <vt:lpstr>1.5 Autotractor DAF FT 410 FTT</vt:lpstr>
      <vt:lpstr>1.6 Semiremorca Metal Vuraic</vt:lpstr>
      <vt:lpstr>Anexa 2 Lot 1</vt:lpstr>
      <vt:lpstr>Anexa 3 Lot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STESCU</dc:creator>
  <cp:lastModifiedBy>Valentin</cp:lastModifiedBy>
  <cp:lastPrinted>2025-07-01T07:00:55Z</cp:lastPrinted>
  <dcterms:created xsi:type="dcterms:W3CDTF">2021-03-08T10:23:26Z</dcterms:created>
  <dcterms:modified xsi:type="dcterms:W3CDTF">2025-08-07T06:48:01Z</dcterms:modified>
</cp:coreProperties>
</file>